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8910"/>
  </bookViews>
  <sheets>
    <sheet name="Приложение 8" sheetId="1" r:id="rId1"/>
  </sheets>
  <definedNames>
    <definedName name="Print_Area" localSheetId="0">'Приложение 8'!$A$1:$G$12</definedName>
    <definedName name="Print_Titles" localSheetId="0">'Приложение 8'!$10:$12</definedName>
    <definedName name="TableHeaderYear1">'Приложение 8'!$A$1</definedName>
    <definedName name="TableHeaderYear2">'Приложение 8'!$A$2</definedName>
    <definedName name="TableHeaderYear3">'Приложение 8'!$A$3</definedName>
    <definedName name="Unit">'Приложение 8'!#REF!</definedName>
    <definedName name="_xlnm.Print_Titles" localSheetId="0">'Приложение 8'!$10:$12</definedName>
    <definedName name="_xlnm.Print_Area" localSheetId="0">'Приложение 8'!$A$1:$I$72</definedName>
  </definedNames>
  <calcPr calcId="144525"/>
</workbook>
</file>

<file path=xl/calcChain.xml><?xml version="1.0" encoding="utf-8"?>
<calcChain xmlns="http://schemas.openxmlformats.org/spreadsheetml/2006/main">
  <c r="H63" i="1" l="1"/>
  <c r="H62" i="1"/>
  <c r="H59" i="1" s="1"/>
  <c r="H67" i="1"/>
  <c r="H64" i="1"/>
  <c r="H24" i="1"/>
  <c r="H23" i="1"/>
  <c r="H46" i="1"/>
  <c r="H43" i="1"/>
  <c r="H40" i="1"/>
  <c r="H37" i="1"/>
  <c r="H28" i="1"/>
  <c r="H22" i="1" l="1"/>
  <c r="H52" i="1"/>
  <c r="H51" i="1"/>
  <c r="H21" i="1" s="1"/>
  <c r="H50" i="1"/>
  <c r="H20" i="1" s="1"/>
  <c r="H34" i="1"/>
  <c r="H31" i="1"/>
  <c r="H25" i="1"/>
  <c r="H19" i="1" l="1"/>
  <c r="H60" i="1"/>
  <c r="H49" i="1" l="1"/>
  <c r="H18" i="1"/>
  <c r="H17" i="1" l="1"/>
  <c r="H61" i="1"/>
  <c r="H57" i="1"/>
  <c r="H15" i="1"/>
  <c r="H71" i="1" l="1"/>
  <c r="H14" i="1"/>
  <c r="H70" i="1" s="1"/>
  <c r="H16" i="1"/>
  <c r="H58" i="1"/>
  <c r="H56" i="1"/>
  <c r="H55" i="1" s="1"/>
  <c r="H72" i="1" l="1"/>
  <c r="H13" i="1"/>
</calcChain>
</file>

<file path=xl/sharedStrings.xml><?xml version="1.0" encoding="utf-8"?>
<sst xmlns="http://schemas.openxmlformats.org/spreadsheetml/2006/main" count="198" uniqueCount="60">
  <si>
    <t>№ п/п</t>
  </si>
  <si>
    <t>Наименование программ,  мероприятий</t>
  </si>
  <si>
    <t>Коды бюджетной классификации</t>
  </si>
  <si>
    <t>Раздел, подраздел</t>
  </si>
  <si>
    <t>КЦСР</t>
  </si>
  <si>
    <t>1</t>
  </si>
  <si>
    <t>ГРБС</t>
  </si>
  <si>
    <t>Главный распорядитель бюджетных средств</t>
  </si>
  <si>
    <t>Вид расходов</t>
  </si>
  <si>
    <t>1.1</t>
  </si>
  <si>
    <t>0409</t>
  </si>
  <si>
    <t>915</t>
  </si>
  <si>
    <t>тыс. рублей</t>
  </si>
  <si>
    <t>1.1.1.1</t>
  </si>
  <si>
    <t>7</t>
  </si>
  <si>
    <t>8</t>
  </si>
  <si>
    <t>Источник финансирования</t>
  </si>
  <si>
    <t>Всего</t>
  </si>
  <si>
    <t>Краевой бюджет</t>
  </si>
  <si>
    <t>Местный бюджет</t>
  </si>
  <si>
    <t>3</t>
  </si>
  <si>
    <t>4</t>
  </si>
  <si>
    <t>5</t>
  </si>
  <si>
    <t>6</t>
  </si>
  <si>
    <t>1.1.1</t>
  </si>
  <si>
    <t>2</t>
  </si>
  <si>
    <t>2.1</t>
  </si>
  <si>
    <t>2.1.1</t>
  </si>
  <si>
    <t>1.1.1.2</t>
  </si>
  <si>
    <t>061014006Г</t>
  </si>
  <si>
    <t>012014006Ц</t>
  </si>
  <si>
    <t>0120000000</t>
  </si>
  <si>
    <t>0100000000</t>
  </si>
  <si>
    <t xml:space="preserve">Муниципальная программа "Формирование современной городской среды в Елизовском городском поселении" </t>
  </si>
  <si>
    <t>Подпрограмма "Благоустройство территории Елизовского городского поселения"</t>
  </si>
  <si>
    <t>Муниципальная программа "Развитие транспортной системы в Елизовском городском поселении"</t>
  </si>
  <si>
    <t>01201T006Ц</t>
  </si>
  <si>
    <t>06101T006Г</t>
  </si>
  <si>
    <t>Подпрограмма "Развитие дорожного хозяйства в Елизовском городском поселении"</t>
  </si>
  <si>
    <t>Распределение бюджетных ассигнований дорожного фонда Елизовского городского поселения на 2022 год</t>
  </si>
  <si>
    <t>Годовой объем ассигнований на 2022 год</t>
  </si>
  <si>
    <t>Капитальный ремонт и ремонт дворовых территорий  многоквартирных домов и проездов к ним</t>
  </si>
  <si>
    <t>Капитальный ремонт и ремонт автомобильных дорог общего пользования населенных пунктов</t>
  </si>
  <si>
    <t>Основное мероприятие "Капитальный ремонт и ремонт автомобильных дорог общего пользования населенных пунктов (в том числе элементов улично-дорожной сети, включая тротуары и парковки), дворовых территорий многоквартирных домов и проездов к ним"</t>
  </si>
  <si>
    <t>Основное мероприятие "Мероприятия по содержанию автомобильных дорог общего пользования местного значения Елизовского городского поселения, а также искусственных сооружений на них"</t>
  </si>
  <si>
    <t>9</t>
  </si>
  <si>
    <t>Выполнение работ по ремонту улично-дорожной сети в Елизовском городском поселении (приведение в нормативное состояние автомобильных дорог, межквартальных проездов, парковок и тротуаров в городе Елизово в соответствии с требованиями ГОСТ Р 50597-2017 и СП 59.13330.2016)</t>
  </si>
  <si>
    <t>Ремонт тротуара вдоль автомобильной дороги ул. Ленина в городе Елизово</t>
  </si>
  <si>
    <t>Ремонт автомобильных дорог общего пользования ул Мичурина, ул Казахская в городе Елизово</t>
  </si>
  <si>
    <t xml:space="preserve">».
</t>
  </si>
  <si>
    <t xml:space="preserve">                                                                                                                                                          </t>
  </si>
  <si>
    <t xml:space="preserve">  Управление жилищно-коммунального хозяйства администрации Елизовского городского поселения</t>
  </si>
  <si>
    <t>Ремонт тротуара по ул. Завойко МКД №122 на подходах к средней школе № 4</t>
  </si>
  <si>
    <t>Ремонт проезда к МКД 63 по ул. Завойко</t>
  </si>
  <si>
    <t>Ремонт проезда к МКД 65 по ул. Завойко</t>
  </si>
  <si>
    <t>Ремонт межквартального проезда по ул. Красноармейская-Пограничная</t>
  </si>
  <si>
    <t>Ремонт дворовой территории МКД 25/2 по ул. В. Кручины в городе Елизово</t>
  </si>
  <si>
    <t>Мероприятия по содержанию автомобильных дорог общего пользования местного значения Елизовского городского поселения, а также искусственных сооружений на них"</t>
  </si>
  <si>
    <t>МБУ "Благоустройство города Елизово"</t>
  </si>
  <si>
    <t xml:space="preserve">  Управление жилищно-коммунального хозяйства администрации ЕГП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</si>
</sst>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,###,###,##0.00000"/>
    <numFmt numFmtId="165" formatCode="0.00000"/>
    <numFmt numFmtId="166" formatCode="0.0"/>
    <numFmt numFmtId="167" formatCode="#,##0.00000"/>
    <numFmt numFmtId="168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49" fontId="2" fillId="2" borderId="0" xfId="1" applyNumberFormat="1" applyFont="1" applyFill="1" applyBorder="1" applyAlignment="1">
      <alignment horizontal="center" vertical="center"/>
    </xf>
    <xf numFmtId="49" fontId="2" fillId="2" borderId="0" xfId="1" applyNumberFormat="1" applyFont="1" applyFill="1" applyBorder="1"/>
    <xf numFmtId="49" fontId="2" fillId="2" borderId="0" xfId="1" applyNumberFormat="1" applyFont="1" applyFill="1" applyBorder="1" applyAlignment="1">
      <alignment horizontal="center"/>
    </xf>
    <xf numFmtId="49" fontId="2" fillId="0" borderId="0" xfId="0" applyNumberFormat="1" applyFont="1" applyBorder="1"/>
    <xf numFmtId="49" fontId="4" fillId="0" borderId="0" xfId="0" applyNumberFormat="1" applyFont="1" applyBorder="1"/>
    <xf numFmtId="0" fontId="2" fillId="2" borderId="0" xfId="1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10" fillId="0" borderId="0" xfId="0" applyNumberFormat="1" applyFont="1" applyBorder="1"/>
    <xf numFmtId="49" fontId="2" fillId="4" borderId="1" xfId="0" applyNumberFormat="1" applyFont="1" applyFill="1" applyBorder="1" applyAlignment="1">
      <alignment horizontal="center" wrapText="1"/>
    </xf>
    <xf numFmtId="49" fontId="2" fillId="2" borderId="0" xfId="1" applyNumberFormat="1" applyFont="1" applyFill="1" applyBorder="1" applyAlignment="1">
      <alignment horizontal="left"/>
    </xf>
    <xf numFmtId="49" fontId="10" fillId="3" borderId="1" xfId="1" applyNumberFormat="1" applyFont="1" applyFill="1" applyBorder="1" applyAlignment="1">
      <alignment horizontal="center" vertical="center" wrapText="1"/>
    </xf>
    <xf numFmtId="166" fontId="13" fillId="4" borderId="1" xfId="0" applyNumberFormat="1" applyFont="1" applyFill="1" applyBorder="1" applyAlignment="1">
      <alignment horizontal="left" vertical="center"/>
    </xf>
    <xf numFmtId="166" fontId="12" fillId="4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167" fontId="14" fillId="0" borderId="0" xfId="0" applyNumberFormat="1" applyFont="1"/>
    <xf numFmtId="165" fontId="14" fillId="0" borderId="0" xfId="0" applyNumberFormat="1" applyFont="1"/>
    <xf numFmtId="0" fontId="14" fillId="0" borderId="0" xfId="0" applyFont="1"/>
    <xf numFmtId="167" fontId="13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/>
    </xf>
    <xf numFmtId="167" fontId="2" fillId="4" borderId="1" xfId="0" applyNumberFormat="1" applyFont="1" applyFill="1" applyBorder="1" applyAlignment="1" applyProtection="1">
      <alignment horizontal="center"/>
      <protection locked="0"/>
    </xf>
    <xf numFmtId="0" fontId="11" fillId="4" borderId="0" xfId="0" applyFont="1" applyFill="1"/>
    <xf numFmtId="0" fontId="17" fillId="4" borderId="0" xfId="0" applyFont="1" applyFill="1"/>
    <xf numFmtId="0" fontId="13" fillId="0" borderId="0" xfId="0" applyFont="1"/>
    <xf numFmtId="165" fontId="13" fillId="0" borderId="0" xfId="0" applyNumberFormat="1" applyFont="1"/>
    <xf numFmtId="0" fontId="5" fillId="4" borderId="0" xfId="0" applyFont="1" applyFill="1"/>
    <xf numFmtId="0" fontId="18" fillId="4" borderId="0" xfId="0" applyFont="1" applyFill="1"/>
    <xf numFmtId="166" fontId="13" fillId="3" borderId="1" xfId="0" applyNumberFormat="1" applyFont="1" applyFill="1" applyBorder="1" applyAlignment="1">
      <alignment horizontal="left" vertical="center"/>
    </xf>
    <xf numFmtId="167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/>
    </xf>
    <xf numFmtId="167" fontId="4" fillId="3" borderId="1" xfId="0" applyNumberFormat="1" applyFont="1" applyFill="1" applyBorder="1" applyAlignment="1" applyProtection="1">
      <alignment horizontal="center"/>
      <protection locked="0"/>
    </xf>
    <xf numFmtId="49" fontId="4" fillId="3" borderId="1" xfId="0" applyNumberFormat="1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>
      <alignment horizontal="center" vertical="center" wrapText="1"/>
    </xf>
    <xf numFmtId="167" fontId="13" fillId="3" borderId="4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/>
    </xf>
    <xf numFmtId="166" fontId="19" fillId="3" borderId="1" xfId="0" applyNumberFormat="1" applyFont="1" applyFill="1" applyBorder="1" applyAlignment="1">
      <alignment horizontal="left" vertical="center"/>
    </xf>
    <xf numFmtId="49" fontId="9" fillId="3" borderId="1" xfId="0" applyNumberFormat="1" applyFont="1" applyFill="1" applyBorder="1"/>
    <xf numFmtId="49" fontId="9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/>
    </xf>
    <xf numFmtId="167" fontId="20" fillId="4" borderId="1" xfId="0" applyNumberFormat="1" applyFont="1" applyFill="1" applyBorder="1" applyAlignment="1">
      <alignment horizontal="center" vertical="center" wrapText="1"/>
    </xf>
    <xf numFmtId="167" fontId="21" fillId="0" borderId="0" xfId="0" applyNumberFormat="1" applyFont="1"/>
    <xf numFmtId="165" fontId="21" fillId="0" borderId="0" xfId="0" applyNumberFormat="1" applyFont="1"/>
    <xf numFmtId="0" fontId="21" fillId="0" borderId="0" xfId="0" applyFont="1"/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164" fontId="4" fillId="0" borderId="0" xfId="0" applyNumberFormat="1" applyFont="1" applyBorder="1"/>
    <xf numFmtId="167" fontId="2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167" fontId="12" fillId="4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wrapText="1"/>
    </xf>
    <xf numFmtId="168" fontId="16" fillId="4" borderId="4" xfId="0" applyNumberFormat="1" applyFont="1" applyFill="1" applyBorder="1" applyAlignment="1">
      <alignment vertical="center" wrapText="1"/>
    </xf>
    <xf numFmtId="168" fontId="16" fillId="4" borderId="2" xfId="0" applyNumberFormat="1" applyFont="1" applyFill="1" applyBorder="1" applyAlignment="1">
      <alignment vertical="center" wrapText="1"/>
    </xf>
    <xf numFmtId="168" fontId="16" fillId="4" borderId="3" xfId="0" applyNumberFormat="1" applyFont="1" applyFill="1" applyBorder="1" applyAlignment="1">
      <alignment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 applyProtection="1">
      <alignment horizontal="center" vertical="center"/>
      <protection locked="0"/>
    </xf>
    <xf numFmtId="167" fontId="22" fillId="4" borderId="1" xfId="0" applyNumberFormat="1" applyFont="1" applyFill="1" applyBorder="1" applyAlignment="1" applyProtection="1">
      <alignment horizontal="center"/>
      <protection locked="0"/>
    </xf>
    <xf numFmtId="168" fontId="13" fillId="4" borderId="2" xfId="0" applyNumberFormat="1" applyFont="1" applyFill="1" applyBorder="1" applyAlignment="1">
      <alignment vertical="center" wrapText="1"/>
    </xf>
    <xf numFmtId="168" fontId="13" fillId="4" borderId="3" xfId="0" applyNumberFormat="1" applyFont="1" applyFill="1" applyBorder="1" applyAlignment="1">
      <alignment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49" fontId="15" fillId="3" borderId="1" xfId="0" applyNumberFormat="1" applyFont="1" applyFill="1" applyBorder="1" applyAlignment="1">
      <alignment horizontal="left" vertical="center" wrapText="1"/>
    </xf>
    <xf numFmtId="166" fontId="13" fillId="3" borderId="4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6" fontId="20" fillId="0" borderId="1" xfId="0" applyNumberFormat="1" applyFont="1" applyBorder="1" applyAlignment="1">
      <alignment horizontal="left" vertical="center"/>
    </xf>
    <xf numFmtId="49" fontId="13" fillId="3" borderId="4" xfId="0" applyNumberFormat="1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49" fontId="13" fillId="3" borderId="3" xfId="0" applyNumberFormat="1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horizontal="center"/>
    </xf>
    <xf numFmtId="49" fontId="2" fillId="2" borderId="8" xfId="1" applyNumberFormat="1" applyFont="1" applyFill="1" applyBorder="1" applyAlignment="1">
      <alignment horizontal="left"/>
    </xf>
    <xf numFmtId="49" fontId="4" fillId="3" borderId="4" xfId="1" applyNumberFormat="1" applyFont="1" applyFill="1" applyBorder="1" applyAlignment="1">
      <alignment horizontal="center" vertical="center" wrapText="1"/>
    </xf>
    <xf numFmtId="49" fontId="4" fillId="3" borderId="3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49" fontId="4" fillId="3" borderId="6" xfId="1" applyNumberFormat="1" applyFont="1" applyFill="1" applyBorder="1" applyAlignment="1">
      <alignment horizontal="center" vertical="center" wrapText="1"/>
    </xf>
    <xf numFmtId="49" fontId="4" fillId="3" borderId="7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168" fontId="19" fillId="4" borderId="4" xfId="0" applyNumberFormat="1" applyFont="1" applyFill="1" applyBorder="1" applyAlignment="1">
      <alignment horizontal="center" vertical="center" wrapText="1"/>
    </xf>
    <xf numFmtId="168" fontId="19" fillId="4" borderId="2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2" fillId="4" borderId="4" xfId="0" applyNumberFormat="1" applyFont="1" applyFill="1" applyBorder="1" applyAlignment="1">
      <alignment horizontal="left" vertical="center" wrapText="1"/>
    </xf>
    <xf numFmtId="0" fontId="2" fillId="4" borderId="2" xfId="0" applyNumberFormat="1" applyFont="1" applyFill="1" applyBorder="1" applyAlignment="1">
      <alignment horizontal="left" vertical="center" wrapText="1"/>
    </xf>
    <xf numFmtId="0" fontId="2" fillId="4" borderId="3" xfId="0" applyNumberFormat="1" applyFont="1" applyFill="1" applyBorder="1" applyAlignment="1">
      <alignment horizontal="left" vertical="center" wrapText="1"/>
    </xf>
    <xf numFmtId="168" fontId="13" fillId="4" borderId="4" xfId="0" applyNumberFormat="1" applyFont="1" applyFill="1" applyBorder="1" applyAlignment="1">
      <alignment horizontal="center" vertical="center" wrapText="1"/>
    </xf>
    <xf numFmtId="168" fontId="13" fillId="4" borderId="2" xfId="0" applyNumberFormat="1" applyFont="1" applyFill="1" applyBorder="1" applyAlignment="1">
      <alignment horizontal="center" vertical="center" wrapText="1"/>
    </xf>
    <xf numFmtId="168" fontId="13" fillId="4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394607</xdr:colOff>
      <xdr:row>3</xdr:row>
      <xdr:rowOff>54428</xdr:rowOff>
    </xdr:from>
    <xdr:to>
      <xdr:col>8</xdr:col>
      <xdr:colOff>1839685</xdr:colOff>
      <xdr:row>7</xdr:row>
      <xdr:rowOff>244929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440636" y="642257"/>
          <a:ext cx="6855278" cy="11266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100" b="0">
              <a:solidFill>
                <a:schemeClr val="dk1"/>
              </a:solidFill>
              <a:latin typeface="+mn-lt"/>
              <a:ea typeface="+mn-ea"/>
              <a:cs typeface="+mn-cs"/>
            </a:rPr>
            <a:t>«</a:t>
          </a:r>
          <a:r>
            <a:rPr lang="ru-RU" sz="1100" b="0" i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Приложение 8</a:t>
          </a:r>
          <a:endParaRPr lang="ru-RU" sz="110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к   муниципальному нормативному</a:t>
          </a:r>
          <a:r>
            <a:rPr lang="ru-RU" sz="11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правовому акту от 23 декабря 2021 года </a:t>
          </a:r>
          <a:r>
            <a:rPr lang="ru-RU" sz="11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№10-НПА</a:t>
          </a:r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«О бюджете Елизовского городского поселения на 2022 год </a:t>
          </a:r>
          <a:endParaRPr lang="ru-RU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плановый период 2023-2024 </a:t>
          </a:r>
          <a:r>
            <a:rPr lang="ru-RU" sz="11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годов</a:t>
          </a:r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», </a:t>
          </a:r>
          <a:endParaRPr lang="ru-RU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принятого Решением Собрания депутатов Елизовского </a:t>
          </a:r>
          <a:endParaRPr lang="ru-RU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городского поселения от 23 декабря 2021 года  №60»</a:t>
          </a:r>
          <a:endParaRPr lang="ru-RU">
            <a:effectLst/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185058</xdr:colOff>
      <xdr:row>0</xdr:row>
      <xdr:rowOff>163285</xdr:rowOff>
    </xdr:from>
    <xdr:to>
      <xdr:col>8</xdr:col>
      <xdr:colOff>1828800</xdr:colOff>
      <xdr:row>2</xdr:row>
      <xdr:rowOff>283028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022772" y="163285"/>
          <a:ext cx="8262257" cy="1197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Приложение  1</a:t>
          </a:r>
          <a:r>
            <a:rPr lang="en-US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5</a:t>
          </a:r>
          <a:r>
            <a:rPr lang="ru-RU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 </a:t>
          </a:r>
          <a:br>
            <a:rPr lang="ru-RU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ru-RU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к  муниципальному нормативному правовому акту от 28 апреля  2022 года  №  31-НПА </a:t>
          </a:r>
        </a:p>
        <a:p>
          <a:pPr algn="r"/>
          <a:r>
            <a:rPr lang="ru-RU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«О внесении изменений в муниципальный нормативный правовой акт «О бюджете Елизовского городского поселения  на 2022 год  и плановый период 2023-2024 годов» от 23.12.2021 № 10-НПА,  принятому Решением Собрания депутатов </a:t>
          </a:r>
        </a:p>
        <a:p>
          <a:pPr algn="r"/>
          <a:r>
            <a:rPr lang="ru-RU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Елизовского  городского поселения от 23.12.2021 № 60»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tabSelected="1" zoomScale="50" zoomScaleNormal="50" zoomScaleSheetLayoutView="110" workbookViewId="0">
      <selection activeCell="H72" sqref="H72"/>
    </sheetView>
  </sheetViews>
  <sheetFormatPr defaultColWidth="9.28515625" defaultRowHeight="15.75" x14ac:dyDescent="0.25"/>
  <cols>
    <col min="1" max="1" width="11.28515625" style="7" bestFit="1" customWidth="1"/>
    <col min="2" max="2" width="85.42578125" style="4" customWidth="1"/>
    <col min="3" max="4" width="17.7109375" style="4" customWidth="1"/>
    <col min="5" max="5" width="17.7109375" style="16" customWidth="1"/>
    <col min="6" max="6" width="12.5703125" style="4" customWidth="1"/>
    <col min="7" max="7" width="26.28515625" style="4" customWidth="1"/>
    <col min="8" max="8" width="22.28515625" style="7" customWidth="1"/>
    <col min="9" max="9" width="27" style="4" customWidth="1"/>
    <col min="10" max="16384" width="9.28515625" style="4"/>
  </cols>
  <sheetData>
    <row r="1" spans="1:13" x14ac:dyDescent="0.25">
      <c r="A1" s="1"/>
      <c r="B1" s="2"/>
      <c r="C1" s="2"/>
      <c r="D1" s="2"/>
      <c r="E1" s="1"/>
      <c r="F1" s="2"/>
      <c r="G1" s="2"/>
      <c r="H1" s="3"/>
    </row>
    <row r="2" spans="1:13" ht="69.599999999999994" customHeight="1" x14ac:dyDescent="0.25">
      <c r="A2" s="1"/>
      <c r="B2" s="2"/>
      <c r="C2" s="2"/>
      <c r="D2" s="2"/>
      <c r="E2" s="1"/>
      <c r="F2" s="2"/>
      <c r="G2" s="2"/>
      <c r="H2" s="3"/>
    </row>
    <row r="3" spans="1:13" ht="27" customHeight="1" x14ac:dyDescent="0.25">
      <c r="A3" s="1"/>
      <c r="B3" s="2"/>
      <c r="C3" s="2"/>
      <c r="D3" s="2"/>
      <c r="E3" s="1"/>
      <c r="F3" s="2"/>
      <c r="G3" s="2"/>
      <c r="H3" s="6"/>
    </row>
    <row r="4" spans="1:13" ht="58.15" customHeight="1" x14ac:dyDescent="0.25">
      <c r="A4" s="1"/>
      <c r="B4" s="2"/>
      <c r="C4" s="2"/>
      <c r="D4" s="2"/>
      <c r="E4" s="1"/>
      <c r="F4" s="2"/>
      <c r="G4" s="2"/>
      <c r="H4" s="6"/>
    </row>
    <row r="5" spans="1:13" x14ac:dyDescent="0.25">
      <c r="A5" s="1"/>
      <c r="B5" s="2"/>
      <c r="C5" s="2"/>
      <c r="D5" s="2"/>
      <c r="E5" s="1"/>
      <c r="F5" s="2"/>
      <c r="G5" s="2"/>
      <c r="H5" s="6"/>
    </row>
    <row r="6" spans="1:13" ht="25.15" customHeight="1" x14ac:dyDescent="0.25">
      <c r="A6" s="1"/>
      <c r="B6" s="2"/>
      <c r="C6" s="2"/>
      <c r="D6" s="2"/>
      <c r="E6" s="1"/>
      <c r="F6" s="2"/>
      <c r="G6" s="2"/>
      <c r="H6" s="3"/>
    </row>
    <row r="7" spans="1:13" x14ac:dyDescent="0.25">
      <c r="A7" s="1"/>
      <c r="B7" s="2"/>
      <c r="C7" s="2"/>
      <c r="D7" s="2"/>
      <c r="E7" s="1"/>
      <c r="F7" s="2"/>
      <c r="G7" s="2"/>
      <c r="H7" s="3"/>
    </row>
    <row r="8" spans="1:13" ht="20.25" x14ac:dyDescent="0.3">
      <c r="A8" s="80" t="s">
        <v>39</v>
      </c>
      <c r="B8" s="80"/>
      <c r="C8" s="80"/>
      <c r="D8" s="80"/>
      <c r="E8" s="80"/>
      <c r="F8" s="80"/>
      <c r="G8" s="80"/>
      <c r="H8" s="80"/>
      <c r="I8" s="80"/>
    </row>
    <row r="9" spans="1:13" x14ac:dyDescent="0.25">
      <c r="A9" s="81"/>
      <c r="B9" s="81"/>
      <c r="C9" s="11"/>
      <c r="D9" s="11"/>
      <c r="E9" s="1"/>
      <c r="F9" s="11"/>
      <c r="G9" s="3"/>
      <c r="I9" s="3" t="s">
        <v>12</v>
      </c>
    </row>
    <row r="10" spans="1:13" s="5" customFormat="1" ht="45.75" customHeight="1" x14ac:dyDescent="0.25">
      <c r="A10" s="82" t="s">
        <v>0</v>
      </c>
      <c r="B10" s="84" t="s">
        <v>1</v>
      </c>
      <c r="C10" s="85" t="s">
        <v>2</v>
      </c>
      <c r="D10" s="86"/>
      <c r="E10" s="86"/>
      <c r="F10" s="87"/>
      <c r="G10" s="88" t="s">
        <v>16</v>
      </c>
      <c r="H10" s="88" t="s">
        <v>40</v>
      </c>
      <c r="I10" s="82" t="s">
        <v>7</v>
      </c>
    </row>
    <row r="11" spans="1:13" s="5" customFormat="1" ht="31.5" x14ac:dyDescent="0.25">
      <c r="A11" s="83"/>
      <c r="B11" s="84"/>
      <c r="C11" s="63" t="s">
        <v>6</v>
      </c>
      <c r="D11" s="63" t="s">
        <v>3</v>
      </c>
      <c r="E11" s="63" t="s">
        <v>4</v>
      </c>
      <c r="F11" s="63" t="s">
        <v>8</v>
      </c>
      <c r="G11" s="88"/>
      <c r="H11" s="88"/>
      <c r="I11" s="83"/>
    </row>
    <row r="12" spans="1:13" s="9" customFormat="1" ht="16.5" customHeight="1" x14ac:dyDescent="0.2">
      <c r="A12" s="68" t="s">
        <v>5</v>
      </c>
      <c r="B12" s="68">
        <v>2</v>
      </c>
      <c r="C12" s="68" t="s">
        <v>20</v>
      </c>
      <c r="D12" s="68" t="s">
        <v>21</v>
      </c>
      <c r="E12" s="68" t="s">
        <v>22</v>
      </c>
      <c r="F12" s="68" t="s">
        <v>23</v>
      </c>
      <c r="G12" s="68" t="s">
        <v>14</v>
      </c>
      <c r="H12" s="68" t="s">
        <v>15</v>
      </c>
      <c r="I12" s="12" t="s">
        <v>45</v>
      </c>
    </row>
    <row r="13" spans="1:13" s="19" customFormat="1" ht="25.15" customHeight="1" x14ac:dyDescent="0.25">
      <c r="A13" s="76">
        <v>1</v>
      </c>
      <c r="B13" s="78" t="s">
        <v>33</v>
      </c>
      <c r="C13" s="69"/>
      <c r="D13" s="70"/>
      <c r="E13" s="21"/>
      <c r="F13" s="69"/>
      <c r="G13" s="31" t="s">
        <v>17</v>
      </c>
      <c r="H13" s="20">
        <f>H14+H15</f>
        <v>34547.485000000001</v>
      </c>
      <c r="I13" s="60" t="s">
        <v>50</v>
      </c>
      <c r="J13" s="17"/>
      <c r="K13" s="18"/>
      <c r="L13" s="17"/>
      <c r="M13" s="17"/>
    </row>
    <row r="14" spans="1:13" s="19" customFormat="1" ht="34.9" customHeight="1" x14ac:dyDescent="0.25">
      <c r="A14" s="77"/>
      <c r="B14" s="78"/>
      <c r="C14" s="21">
        <v>915</v>
      </c>
      <c r="D14" s="22" t="s">
        <v>10</v>
      </c>
      <c r="E14" s="35" t="s">
        <v>32</v>
      </c>
      <c r="F14" s="69"/>
      <c r="G14" s="31" t="s">
        <v>18</v>
      </c>
      <c r="H14" s="20">
        <f>H17</f>
        <v>28000</v>
      </c>
      <c r="I14" s="99" t="s">
        <v>51</v>
      </c>
      <c r="J14" s="17"/>
      <c r="K14" s="18"/>
      <c r="L14" s="17"/>
      <c r="M14" s="17"/>
    </row>
    <row r="15" spans="1:13" s="19" customFormat="1" ht="35.450000000000003" customHeight="1" x14ac:dyDescent="0.25">
      <c r="A15" s="79"/>
      <c r="B15" s="78"/>
      <c r="C15" s="21">
        <v>915</v>
      </c>
      <c r="D15" s="22" t="s">
        <v>10</v>
      </c>
      <c r="E15" s="58" t="s">
        <v>32</v>
      </c>
      <c r="F15" s="69"/>
      <c r="G15" s="31" t="s">
        <v>19</v>
      </c>
      <c r="H15" s="20">
        <f t="shared" ref="H15" si="0">H18</f>
        <v>6547.4850000000006</v>
      </c>
      <c r="I15" s="100"/>
      <c r="J15" s="17"/>
      <c r="K15" s="18"/>
      <c r="L15" s="17"/>
      <c r="M15" s="17"/>
    </row>
    <row r="16" spans="1:13" s="19" customFormat="1" ht="15.6" customHeight="1" x14ac:dyDescent="0.25">
      <c r="A16" s="76" t="s">
        <v>9</v>
      </c>
      <c r="B16" s="78" t="s">
        <v>34</v>
      </c>
      <c r="C16" s="69"/>
      <c r="D16" s="70"/>
      <c r="E16" s="21"/>
      <c r="F16" s="69"/>
      <c r="G16" s="31" t="s">
        <v>17</v>
      </c>
      <c r="H16" s="20">
        <f>H17+H18</f>
        <v>34547.485000000001</v>
      </c>
      <c r="I16" s="100"/>
      <c r="J16" s="17"/>
      <c r="K16" s="18"/>
      <c r="L16" s="17"/>
      <c r="M16" s="17"/>
    </row>
    <row r="17" spans="1:13" s="19" customFormat="1" ht="15.75" customHeight="1" x14ac:dyDescent="0.25">
      <c r="A17" s="77"/>
      <c r="B17" s="78"/>
      <c r="C17" s="21">
        <v>915</v>
      </c>
      <c r="D17" s="22" t="s">
        <v>10</v>
      </c>
      <c r="E17" s="35" t="s">
        <v>31</v>
      </c>
      <c r="F17" s="69"/>
      <c r="G17" s="31" t="s">
        <v>18</v>
      </c>
      <c r="H17" s="20">
        <f>H20</f>
        <v>28000</v>
      </c>
      <c r="I17" s="100"/>
      <c r="J17" s="17"/>
      <c r="K17" s="18"/>
      <c r="L17" s="17"/>
      <c r="M17" s="17"/>
    </row>
    <row r="18" spans="1:13" s="19" customFormat="1" ht="15.75" customHeight="1" x14ac:dyDescent="0.25">
      <c r="A18" s="79"/>
      <c r="B18" s="78"/>
      <c r="C18" s="21">
        <v>915</v>
      </c>
      <c r="D18" s="22" t="s">
        <v>10</v>
      </c>
      <c r="E18" s="35" t="s">
        <v>31</v>
      </c>
      <c r="F18" s="69"/>
      <c r="G18" s="31" t="s">
        <v>19</v>
      </c>
      <c r="H18" s="20">
        <f>H21</f>
        <v>6547.4850000000006</v>
      </c>
      <c r="I18" s="100"/>
      <c r="J18" s="17"/>
      <c r="K18" s="18"/>
      <c r="L18" s="17"/>
      <c r="M18" s="17"/>
    </row>
    <row r="19" spans="1:13" s="19" customFormat="1" ht="29.25" customHeight="1" x14ac:dyDescent="0.25">
      <c r="A19" s="76" t="s">
        <v>24</v>
      </c>
      <c r="B19" s="78" t="s">
        <v>43</v>
      </c>
      <c r="C19" s="69"/>
      <c r="D19" s="70"/>
      <c r="E19" s="21"/>
      <c r="F19" s="69"/>
      <c r="G19" s="31" t="s">
        <v>17</v>
      </c>
      <c r="H19" s="20">
        <f>H20+H21</f>
        <v>34547.485000000001</v>
      </c>
      <c r="I19" s="100"/>
      <c r="J19" s="17"/>
      <c r="K19" s="18"/>
      <c r="L19" s="17"/>
      <c r="M19" s="17"/>
    </row>
    <row r="20" spans="1:13" s="19" customFormat="1" ht="24" customHeight="1" x14ac:dyDescent="0.25">
      <c r="A20" s="77"/>
      <c r="B20" s="78"/>
      <c r="C20" s="21">
        <v>915</v>
      </c>
      <c r="D20" s="22" t="s">
        <v>10</v>
      </c>
      <c r="E20" s="21" t="s">
        <v>30</v>
      </c>
      <c r="F20" s="21">
        <v>200</v>
      </c>
      <c r="G20" s="31" t="s">
        <v>18</v>
      </c>
      <c r="H20" s="20">
        <f>H23+H50</f>
        <v>28000</v>
      </c>
      <c r="I20" s="100"/>
      <c r="J20" s="17"/>
      <c r="K20" s="18"/>
      <c r="L20" s="17"/>
      <c r="M20" s="17"/>
    </row>
    <row r="21" spans="1:13" s="19" customFormat="1" ht="23.45" customHeight="1" x14ac:dyDescent="0.25">
      <c r="A21" s="77"/>
      <c r="B21" s="98"/>
      <c r="C21" s="36">
        <v>915</v>
      </c>
      <c r="D21" s="37" t="s">
        <v>10</v>
      </c>
      <c r="E21" s="21" t="s">
        <v>36</v>
      </c>
      <c r="F21" s="36">
        <v>200</v>
      </c>
      <c r="G21" s="71" t="s">
        <v>19</v>
      </c>
      <c r="H21" s="38">
        <f>H24+H51</f>
        <v>6547.4850000000006</v>
      </c>
      <c r="I21" s="100"/>
      <c r="J21" s="17"/>
      <c r="K21" s="18"/>
      <c r="L21" s="17"/>
      <c r="M21" s="17"/>
    </row>
    <row r="22" spans="1:13" s="49" customFormat="1" ht="20.25" customHeight="1" x14ac:dyDescent="0.25">
      <c r="A22" s="102" t="s">
        <v>13</v>
      </c>
      <c r="B22" s="96" t="s">
        <v>42</v>
      </c>
      <c r="C22" s="72"/>
      <c r="D22" s="73"/>
      <c r="E22" s="74"/>
      <c r="F22" s="72"/>
      <c r="G22" s="75" t="s">
        <v>17</v>
      </c>
      <c r="H22" s="46">
        <f>H23+H24</f>
        <v>29888.739400000002</v>
      </c>
      <c r="I22" s="100"/>
      <c r="J22" s="47"/>
      <c r="K22" s="48"/>
    </row>
    <row r="23" spans="1:13" s="49" customFormat="1" ht="22.5" customHeight="1" x14ac:dyDescent="0.25">
      <c r="A23" s="102"/>
      <c r="B23" s="96"/>
      <c r="C23" s="50">
        <v>915</v>
      </c>
      <c r="D23" s="51" t="s">
        <v>10</v>
      </c>
      <c r="E23" s="50" t="s">
        <v>30</v>
      </c>
      <c r="F23" s="50">
        <v>200</v>
      </c>
      <c r="G23" s="75" t="s">
        <v>18</v>
      </c>
      <c r="H23" s="46">
        <f>H26+H32+H35+H29+H38+H41+H44+H47</f>
        <v>23807.128960000002</v>
      </c>
      <c r="I23" s="100"/>
      <c r="J23" s="47"/>
      <c r="K23" s="48"/>
    </row>
    <row r="24" spans="1:13" s="49" customFormat="1" ht="26.25" customHeight="1" x14ac:dyDescent="0.25">
      <c r="A24" s="102"/>
      <c r="B24" s="96"/>
      <c r="C24" s="50">
        <v>915</v>
      </c>
      <c r="D24" s="51" t="s">
        <v>10</v>
      </c>
      <c r="E24" s="50" t="s">
        <v>36</v>
      </c>
      <c r="F24" s="50">
        <v>200</v>
      </c>
      <c r="G24" s="75" t="s">
        <v>19</v>
      </c>
      <c r="H24" s="46">
        <f>H27+H33+H36+H30+H39+H42+H45+H48</f>
        <v>6081.6104400000004</v>
      </c>
      <c r="I24" s="100"/>
      <c r="J24" s="47"/>
      <c r="K24" s="48"/>
    </row>
    <row r="25" spans="1:13" s="49" customFormat="1" ht="26.25" customHeight="1" x14ac:dyDescent="0.25">
      <c r="A25" s="89"/>
      <c r="B25" s="92" t="s">
        <v>46</v>
      </c>
      <c r="C25" s="55"/>
      <c r="D25" s="56"/>
      <c r="E25" s="55"/>
      <c r="F25" s="55"/>
      <c r="G25" s="13" t="s">
        <v>17</v>
      </c>
      <c r="H25" s="46">
        <f>SUM(H26:H27)</f>
        <v>13968.963739999999</v>
      </c>
      <c r="I25" s="100"/>
      <c r="J25" s="47"/>
      <c r="K25" s="48"/>
    </row>
    <row r="26" spans="1:13" s="49" customFormat="1" ht="26.25" customHeight="1" x14ac:dyDescent="0.25">
      <c r="A26" s="90"/>
      <c r="B26" s="93"/>
      <c r="C26" s="55">
        <v>915</v>
      </c>
      <c r="D26" s="56" t="s">
        <v>10</v>
      </c>
      <c r="E26" s="55" t="s">
        <v>30</v>
      </c>
      <c r="F26" s="55">
        <v>200</v>
      </c>
      <c r="G26" s="14" t="s">
        <v>18</v>
      </c>
      <c r="H26" s="57">
        <v>10850.32553</v>
      </c>
      <c r="I26" s="100"/>
      <c r="J26" s="47"/>
      <c r="K26" s="48"/>
    </row>
    <row r="27" spans="1:13" s="49" customFormat="1" ht="26.25" customHeight="1" x14ac:dyDescent="0.25">
      <c r="A27" s="91"/>
      <c r="B27" s="94"/>
      <c r="C27" s="55">
        <v>915</v>
      </c>
      <c r="D27" s="56" t="s">
        <v>10</v>
      </c>
      <c r="E27" s="55" t="s">
        <v>36</v>
      </c>
      <c r="F27" s="55">
        <v>200</v>
      </c>
      <c r="G27" s="14" t="s">
        <v>19</v>
      </c>
      <c r="H27" s="57">
        <v>3118.6382100000001</v>
      </c>
      <c r="I27" s="100"/>
      <c r="J27" s="47"/>
      <c r="K27" s="48"/>
    </row>
    <row r="28" spans="1:13" s="49" customFormat="1" ht="21.6" customHeight="1" x14ac:dyDescent="0.25">
      <c r="A28" s="89"/>
      <c r="B28" s="92" t="s">
        <v>46</v>
      </c>
      <c r="C28" s="55"/>
      <c r="D28" s="56"/>
      <c r="E28" s="55"/>
      <c r="F28" s="55"/>
      <c r="G28" s="13" t="s">
        <v>17</v>
      </c>
      <c r="H28" s="46">
        <f>SUM(H29:H30)</f>
        <v>2166.1727999999998</v>
      </c>
      <c r="I28" s="100"/>
      <c r="J28" s="47"/>
      <c r="K28" s="48"/>
    </row>
    <row r="29" spans="1:13" s="49" customFormat="1" ht="21.6" customHeight="1" x14ac:dyDescent="0.25">
      <c r="A29" s="90"/>
      <c r="B29" s="93"/>
      <c r="C29" s="55">
        <v>915</v>
      </c>
      <c r="D29" s="56" t="s">
        <v>10</v>
      </c>
      <c r="E29" s="55" t="s">
        <v>30</v>
      </c>
      <c r="F29" s="55">
        <v>200</v>
      </c>
      <c r="G29" s="14" t="s">
        <v>18</v>
      </c>
      <c r="H29" s="57">
        <v>1949.5555199999999</v>
      </c>
      <c r="I29" s="100"/>
      <c r="J29" s="47"/>
      <c r="K29" s="48"/>
    </row>
    <row r="30" spans="1:13" s="49" customFormat="1" ht="23.45" customHeight="1" x14ac:dyDescent="0.25">
      <c r="A30" s="91"/>
      <c r="B30" s="94"/>
      <c r="C30" s="55">
        <v>915</v>
      </c>
      <c r="D30" s="56" t="s">
        <v>10</v>
      </c>
      <c r="E30" s="55" t="s">
        <v>36</v>
      </c>
      <c r="F30" s="55">
        <v>200</v>
      </c>
      <c r="G30" s="14" t="s">
        <v>19</v>
      </c>
      <c r="H30" s="57">
        <v>216.61727999999999</v>
      </c>
      <c r="I30" s="100"/>
      <c r="J30" s="47"/>
      <c r="K30" s="48"/>
    </row>
    <row r="31" spans="1:13" s="49" customFormat="1" ht="26.25" customHeight="1" x14ac:dyDescent="0.25">
      <c r="A31" s="89"/>
      <c r="B31" s="92" t="s">
        <v>47</v>
      </c>
      <c r="C31" s="55"/>
      <c r="D31" s="56"/>
      <c r="E31" s="55"/>
      <c r="F31" s="55"/>
      <c r="G31" s="13" t="s">
        <v>17</v>
      </c>
      <c r="H31" s="46">
        <f>SUM(H32:H33)</f>
        <v>5131.8109400000003</v>
      </c>
      <c r="I31" s="100" t="s">
        <v>51</v>
      </c>
      <c r="J31" s="47"/>
      <c r="K31" s="48"/>
    </row>
    <row r="32" spans="1:13" s="49" customFormat="1" ht="26.25" customHeight="1" x14ac:dyDescent="0.25">
      <c r="A32" s="90"/>
      <c r="B32" s="93"/>
      <c r="C32" s="55">
        <v>915</v>
      </c>
      <c r="D32" s="56" t="s">
        <v>10</v>
      </c>
      <c r="E32" s="55" t="s">
        <v>30</v>
      </c>
      <c r="F32" s="55">
        <v>200</v>
      </c>
      <c r="G32" s="14" t="s">
        <v>18</v>
      </c>
      <c r="H32" s="57">
        <v>4618.6298500000003</v>
      </c>
      <c r="I32" s="100"/>
      <c r="J32" s="47"/>
      <c r="K32" s="48"/>
    </row>
    <row r="33" spans="1:11" s="49" customFormat="1" ht="26.25" customHeight="1" x14ac:dyDescent="0.25">
      <c r="A33" s="91"/>
      <c r="B33" s="94"/>
      <c r="C33" s="55">
        <v>915</v>
      </c>
      <c r="D33" s="56" t="s">
        <v>10</v>
      </c>
      <c r="E33" s="55" t="s">
        <v>36</v>
      </c>
      <c r="F33" s="55">
        <v>200</v>
      </c>
      <c r="G33" s="14" t="s">
        <v>19</v>
      </c>
      <c r="H33" s="57">
        <v>513.18109000000004</v>
      </c>
      <c r="I33" s="100"/>
      <c r="J33" s="47"/>
      <c r="K33" s="48"/>
    </row>
    <row r="34" spans="1:11" s="49" customFormat="1" ht="26.25" customHeight="1" x14ac:dyDescent="0.25">
      <c r="A34" s="89"/>
      <c r="B34" s="92" t="s">
        <v>48</v>
      </c>
      <c r="C34" s="55"/>
      <c r="D34" s="56"/>
      <c r="E34" s="55"/>
      <c r="F34" s="55"/>
      <c r="G34" s="13" t="s">
        <v>17</v>
      </c>
      <c r="H34" s="46">
        <f>SUM(H35:H36)</f>
        <v>5574.2844399999994</v>
      </c>
      <c r="I34" s="100"/>
      <c r="J34" s="47"/>
      <c r="K34" s="48"/>
    </row>
    <row r="35" spans="1:11" s="49" customFormat="1" ht="26.25" customHeight="1" x14ac:dyDescent="0.25">
      <c r="A35" s="90"/>
      <c r="B35" s="93"/>
      <c r="C35" s="55">
        <v>915</v>
      </c>
      <c r="D35" s="56" t="s">
        <v>10</v>
      </c>
      <c r="E35" s="55" t="s">
        <v>30</v>
      </c>
      <c r="F35" s="55">
        <v>200</v>
      </c>
      <c r="G35" s="14" t="s">
        <v>18</v>
      </c>
      <c r="H35" s="57">
        <v>5016.8559999999998</v>
      </c>
      <c r="I35" s="100"/>
      <c r="J35" s="47"/>
      <c r="K35" s="48"/>
    </row>
    <row r="36" spans="1:11" s="49" customFormat="1" ht="26.25" customHeight="1" x14ac:dyDescent="0.25">
      <c r="A36" s="91"/>
      <c r="B36" s="94"/>
      <c r="C36" s="55">
        <v>915</v>
      </c>
      <c r="D36" s="56" t="s">
        <v>10</v>
      </c>
      <c r="E36" s="55" t="s">
        <v>36</v>
      </c>
      <c r="F36" s="55">
        <v>200</v>
      </c>
      <c r="G36" s="14" t="s">
        <v>19</v>
      </c>
      <c r="H36" s="57">
        <v>557.42844000000002</v>
      </c>
      <c r="I36" s="100"/>
      <c r="J36" s="47"/>
      <c r="K36" s="48"/>
    </row>
    <row r="37" spans="1:11" s="49" customFormat="1" ht="26.25" customHeight="1" x14ac:dyDescent="0.25">
      <c r="A37" s="89"/>
      <c r="B37" s="92" t="s">
        <v>52</v>
      </c>
      <c r="C37" s="55"/>
      <c r="D37" s="56"/>
      <c r="E37" s="55"/>
      <c r="F37" s="55"/>
      <c r="G37" s="13" t="s">
        <v>17</v>
      </c>
      <c r="H37" s="46">
        <f>SUM(H38:H39)</f>
        <v>258.54360000000003</v>
      </c>
      <c r="I37" s="100"/>
      <c r="J37" s="47"/>
      <c r="K37" s="48"/>
    </row>
    <row r="38" spans="1:11" s="49" customFormat="1" ht="26.25" customHeight="1" x14ac:dyDescent="0.25">
      <c r="A38" s="90"/>
      <c r="B38" s="93"/>
      <c r="C38" s="55">
        <v>915</v>
      </c>
      <c r="D38" s="56" t="s">
        <v>10</v>
      </c>
      <c r="E38" s="55" t="s">
        <v>30</v>
      </c>
      <c r="F38" s="55">
        <v>200</v>
      </c>
      <c r="G38" s="14" t="s">
        <v>18</v>
      </c>
      <c r="H38" s="57">
        <v>232.68924000000001</v>
      </c>
      <c r="I38" s="100"/>
      <c r="J38" s="47"/>
      <c r="K38" s="48"/>
    </row>
    <row r="39" spans="1:11" s="49" customFormat="1" ht="26.25" customHeight="1" x14ac:dyDescent="0.25">
      <c r="A39" s="91"/>
      <c r="B39" s="94"/>
      <c r="C39" s="55">
        <v>915</v>
      </c>
      <c r="D39" s="56" t="s">
        <v>10</v>
      </c>
      <c r="E39" s="55" t="s">
        <v>36</v>
      </c>
      <c r="F39" s="55">
        <v>200</v>
      </c>
      <c r="G39" s="14" t="s">
        <v>19</v>
      </c>
      <c r="H39" s="57">
        <v>25.85436</v>
      </c>
      <c r="I39" s="100"/>
      <c r="J39" s="47"/>
      <c r="K39" s="48"/>
    </row>
    <row r="40" spans="1:11" s="49" customFormat="1" ht="26.25" customHeight="1" x14ac:dyDescent="0.25">
      <c r="A40" s="89"/>
      <c r="B40" s="92" t="s">
        <v>53</v>
      </c>
      <c r="C40" s="55"/>
      <c r="D40" s="56"/>
      <c r="E40" s="55"/>
      <c r="F40" s="55"/>
      <c r="G40" s="13" t="s">
        <v>17</v>
      </c>
      <c r="H40" s="46">
        <f>SUM(H41:H42)</f>
        <v>1282.6692</v>
      </c>
      <c r="I40" s="100"/>
      <c r="J40" s="47"/>
      <c r="K40" s="48"/>
    </row>
    <row r="41" spans="1:11" s="49" customFormat="1" ht="26.25" customHeight="1" x14ac:dyDescent="0.25">
      <c r="A41" s="90"/>
      <c r="B41" s="93"/>
      <c r="C41" s="55">
        <v>915</v>
      </c>
      <c r="D41" s="56" t="s">
        <v>10</v>
      </c>
      <c r="E41" s="55" t="s">
        <v>30</v>
      </c>
      <c r="F41" s="55">
        <v>200</v>
      </c>
      <c r="G41" s="14" t="s">
        <v>18</v>
      </c>
      <c r="H41" s="57">
        <v>1139.0728200000001</v>
      </c>
      <c r="I41" s="100"/>
      <c r="J41" s="47"/>
      <c r="K41" s="48"/>
    </row>
    <row r="42" spans="1:11" s="49" customFormat="1" ht="26.25" customHeight="1" x14ac:dyDescent="0.25">
      <c r="A42" s="91"/>
      <c r="B42" s="94"/>
      <c r="C42" s="55">
        <v>915</v>
      </c>
      <c r="D42" s="56" t="s">
        <v>10</v>
      </c>
      <c r="E42" s="55" t="s">
        <v>36</v>
      </c>
      <c r="F42" s="55">
        <v>200</v>
      </c>
      <c r="G42" s="14" t="s">
        <v>19</v>
      </c>
      <c r="H42" s="57">
        <v>143.59638000000001</v>
      </c>
      <c r="I42" s="100"/>
      <c r="J42" s="47"/>
      <c r="K42" s="48"/>
    </row>
    <row r="43" spans="1:11" s="49" customFormat="1" ht="26.25" customHeight="1" x14ac:dyDescent="0.25">
      <c r="A43" s="89"/>
      <c r="B43" s="92" t="s">
        <v>54</v>
      </c>
      <c r="C43" s="55"/>
      <c r="D43" s="56"/>
      <c r="E43" s="55"/>
      <c r="F43" s="55"/>
      <c r="G43" s="13" t="s">
        <v>17</v>
      </c>
      <c r="H43" s="46">
        <f>SUM(H44:H45)</f>
        <v>206.29468</v>
      </c>
      <c r="I43" s="100"/>
      <c r="J43" s="47"/>
      <c r="K43" s="48"/>
    </row>
    <row r="44" spans="1:11" s="49" customFormat="1" ht="26.25" customHeight="1" x14ac:dyDescent="0.25">
      <c r="A44" s="90"/>
      <c r="B44" s="93"/>
      <c r="C44" s="55">
        <v>915</v>
      </c>
      <c r="D44" s="56" t="s">
        <v>10</v>
      </c>
      <c r="E44" s="55" t="s">
        <v>30</v>
      </c>
      <c r="F44" s="55">
        <v>200</v>
      </c>
      <c r="G44" s="14" t="s">
        <v>18</v>
      </c>
      <c r="H44" s="57">
        <v>0</v>
      </c>
      <c r="I44" s="100"/>
      <c r="J44" s="47"/>
      <c r="K44" s="48"/>
    </row>
    <row r="45" spans="1:11" s="49" customFormat="1" ht="26.25" customHeight="1" x14ac:dyDescent="0.25">
      <c r="A45" s="91"/>
      <c r="B45" s="94"/>
      <c r="C45" s="55">
        <v>915</v>
      </c>
      <c r="D45" s="56" t="s">
        <v>10</v>
      </c>
      <c r="E45" s="55" t="s">
        <v>36</v>
      </c>
      <c r="F45" s="55">
        <v>200</v>
      </c>
      <c r="G45" s="14" t="s">
        <v>19</v>
      </c>
      <c r="H45" s="57">
        <v>206.29468</v>
      </c>
      <c r="I45" s="100"/>
      <c r="J45" s="47"/>
      <c r="K45" s="48"/>
    </row>
    <row r="46" spans="1:11" s="49" customFormat="1" ht="26.25" customHeight="1" x14ac:dyDescent="0.25">
      <c r="A46" s="89"/>
      <c r="B46" s="92" t="s">
        <v>55</v>
      </c>
      <c r="C46" s="55"/>
      <c r="D46" s="56"/>
      <c r="E46" s="55"/>
      <c r="F46" s="55"/>
      <c r="G46" s="13" t="s">
        <v>17</v>
      </c>
      <c r="H46" s="46">
        <f>SUM(H47:H48)</f>
        <v>1300</v>
      </c>
      <c r="I46" s="100"/>
      <c r="J46" s="47"/>
      <c r="K46" s="48"/>
    </row>
    <row r="47" spans="1:11" s="49" customFormat="1" ht="26.25" customHeight="1" x14ac:dyDescent="0.25">
      <c r="A47" s="90"/>
      <c r="B47" s="93"/>
      <c r="C47" s="55">
        <v>915</v>
      </c>
      <c r="D47" s="56" t="s">
        <v>10</v>
      </c>
      <c r="E47" s="55" t="s">
        <v>30</v>
      </c>
      <c r="F47" s="55">
        <v>200</v>
      </c>
      <c r="G47" s="14" t="s">
        <v>18</v>
      </c>
      <c r="H47" s="57">
        <v>0</v>
      </c>
      <c r="I47" s="100"/>
      <c r="J47" s="47"/>
      <c r="K47" s="48"/>
    </row>
    <row r="48" spans="1:11" s="49" customFormat="1" ht="26.25" customHeight="1" x14ac:dyDescent="0.25">
      <c r="A48" s="91"/>
      <c r="B48" s="94"/>
      <c r="C48" s="55">
        <v>915</v>
      </c>
      <c r="D48" s="56" t="s">
        <v>10</v>
      </c>
      <c r="E48" s="55" t="s">
        <v>36</v>
      </c>
      <c r="F48" s="55">
        <v>200</v>
      </c>
      <c r="G48" s="14" t="s">
        <v>19</v>
      </c>
      <c r="H48" s="57">
        <v>1300</v>
      </c>
      <c r="I48" s="100"/>
      <c r="J48" s="47"/>
      <c r="K48" s="48"/>
    </row>
    <row r="49" spans="1:12" s="49" customFormat="1" ht="20.25" customHeight="1" x14ac:dyDescent="0.25">
      <c r="A49" s="102" t="s">
        <v>28</v>
      </c>
      <c r="B49" s="96" t="s">
        <v>41</v>
      </c>
      <c r="C49" s="72"/>
      <c r="D49" s="73"/>
      <c r="E49" s="74"/>
      <c r="F49" s="72"/>
      <c r="G49" s="75" t="s">
        <v>17</v>
      </c>
      <c r="H49" s="46">
        <f>H50+H51</f>
        <v>4658.7456000000002</v>
      </c>
      <c r="I49" s="100"/>
      <c r="J49" s="47"/>
      <c r="K49" s="48"/>
    </row>
    <row r="50" spans="1:12" s="49" customFormat="1" ht="22.5" customHeight="1" x14ac:dyDescent="0.25">
      <c r="A50" s="102"/>
      <c r="B50" s="96"/>
      <c r="C50" s="50">
        <v>915</v>
      </c>
      <c r="D50" s="51" t="s">
        <v>10</v>
      </c>
      <c r="E50" s="50" t="s">
        <v>30</v>
      </c>
      <c r="F50" s="50">
        <v>200</v>
      </c>
      <c r="G50" s="75" t="s">
        <v>18</v>
      </c>
      <c r="H50" s="46">
        <f>H53</f>
        <v>4192.87104</v>
      </c>
      <c r="I50" s="100"/>
      <c r="J50" s="47"/>
      <c r="K50" s="48"/>
    </row>
    <row r="51" spans="1:12" s="49" customFormat="1" ht="26.45" customHeight="1" x14ac:dyDescent="0.25">
      <c r="A51" s="102"/>
      <c r="B51" s="96"/>
      <c r="C51" s="50">
        <v>915</v>
      </c>
      <c r="D51" s="51" t="s">
        <v>10</v>
      </c>
      <c r="E51" s="50" t="s">
        <v>36</v>
      </c>
      <c r="F51" s="50">
        <v>200</v>
      </c>
      <c r="G51" s="75" t="s">
        <v>19</v>
      </c>
      <c r="H51" s="46">
        <f>H54</f>
        <v>465.87455999999997</v>
      </c>
      <c r="I51" s="100"/>
      <c r="J51" s="47"/>
      <c r="K51" s="48"/>
    </row>
    <row r="52" spans="1:12" s="49" customFormat="1" ht="16.149999999999999" customHeight="1" x14ac:dyDescent="0.25">
      <c r="A52" s="89"/>
      <c r="B52" s="92" t="s">
        <v>56</v>
      </c>
      <c r="C52" s="55"/>
      <c r="D52" s="56"/>
      <c r="E52" s="55"/>
      <c r="F52" s="55"/>
      <c r="G52" s="13" t="s">
        <v>17</v>
      </c>
      <c r="H52" s="46">
        <f>SUM(H53:H54)</f>
        <v>4658.7456000000002</v>
      </c>
      <c r="I52" s="100"/>
      <c r="J52" s="47"/>
      <c r="K52" s="48"/>
    </row>
    <row r="53" spans="1:12" s="49" customFormat="1" ht="20.45" customHeight="1" x14ac:dyDescent="0.25">
      <c r="A53" s="90"/>
      <c r="B53" s="93"/>
      <c r="C53" s="55">
        <v>915</v>
      </c>
      <c r="D53" s="56" t="s">
        <v>10</v>
      </c>
      <c r="E53" s="55" t="s">
        <v>30</v>
      </c>
      <c r="F53" s="55">
        <v>200</v>
      </c>
      <c r="G53" s="14" t="s">
        <v>18</v>
      </c>
      <c r="H53" s="57">
        <v>4192.87104</v>
      </c>
      <c r="I53" s="100"/>
      <c r="J53" s="47"/>
      <c r="K53" s="48"/>
    </row>
    <row r="54" spans="1:12" s="49" customFormat="1" ht="24" customHeight="1" x14ac:dyDescent="0.25">
      <c r="A54" s="91"/>
      <c r="B54" s="94"/>
      <c r="C54" s="55">
        <v>915</v>
      </c>
      <c r="D54" s="56" t="s">
        <v>10</v>
      </c>
      <c r="E54" s="55" t="s">
        <v>36</v>
      </c>
      <c r="F54" s="55">
        <v>200</v>
      </c>
      <c r="G54" s="14" t="s">
        <v>19</v>
      </c>
      <c r="H54" s="57">
        <v>465.87455999999997</v>
      </c>
      <c r="I54" s="100"/>
      <c r="J54" s="47"/>
      <c r="K54" s="48"/>
    </row>
    <row r="55" spans="1:12" s="27" customFormat="1" ht="34.9" customHeight="1" x14ac:dyDescent="0.25">
      <c r="A55" s="95" t="s">
        <v>25</v>
      </c>
      <c r="B55" s="97" t="s">
        <v>35</v>
      </c>
      <c r="C55" s="21"/>
      <c r="D55" s="22"/>
      <c r="E55" s="21"/>
      <c r="F55" s="21"/>
      <c r="G55" s="31" t="s">
        <v>17</v>
      </c>
      <c r="H55" s="32">
        <f>H56+H57</f>
        <v>9141.2799999999988</v>
      </c>
      <c r="I55" s="61"/>
      <c r="K55" s="28"/>
    </row>
    <row r="56" spans="1:12" s="27" customFormat="1" ht="31.15" customHeight="1" x14ac:dyDescent="0.25">
      <c r="A56" s="95"/>
      <c r="B56" s="97"/>
      <c r="C56" s="33" t="s">
        <v>11</v>
      </c>
      <c r="D56" s="33" t="s">
        <v>10</v>
      </c>
      <c r="E56" s="35" t="s">
        <v>29</v>
      </c>
      <c r="F56" s="21">
        <v>200</v>
      </c>
      <c r="G56" s="31" t="s">
        <v>18</v>
      </c>
      <c r="H56" s="32">
        <f t="shared" ref="H56" si="1">H59</f>
        <v>6000</v>
      </c>
      <c r="I56" s="61"/>
      <c r="K56" s="28"/>
    </row>
    <row r="57" spans="1:12" s="30" customFormat="1" ht="33.6" customHeight="1" x14ac:dyDescent="0.25">
      <c r="A57" s="95"/>
      <c r="B57" s="97"/>
      <c r="C57" s="33" t="s">
        <v>11</v>
      </c>
      <c r="D57" s="33" t="s">
        <v>10</v>
      </c>
      <c r="E57" s="35" t="s">
        <v>37</v>
      </c>
      <c r="F57" s="21">
        <v>200</v>
      </c>
      <c r="G57" s="31" t="s">
        <v>19</v>
      </c>
      <c r="H57" s="64">
        <f>H60</f>
        <v>3141.2799999999997</v>
      </c>
      <c r="I57" s="61"/>
      <c r="J57" s="29"/>
      <c r="K57" s="29"/>
      <c r="L57" s="29"/>
    </row>
    <row r="58" spans="1:12" s="30" customFormat="1" ht="21.6" customHeight="1" x14ac:dyDescent="0.25">
      <c r="A58" s="95" t="s">
        <v>26</v>
      </c>
      <c r="B58" s="97" t="s">
        <v>38</v>
      </c>
      <c r="C58" s="33"/>
      <c r="D58" s="33"/>
      <c r="E58" s="35"/>
      <c r="F58" s="33"/>
      <c r="G58" s="31" t="s">
        <v>17</v>
      </c>
      <c r="H58" s="34">
        <f t="shared" ref="H58" si="2">H59+H60</f>
        <v>9141.2799999999988</v>
      </c>
      <c r="I58" s="61"/>
      <c r="J58" s="29"/>
      <c r="K58" s="29"/>
      <c r="L58" s="29"/>
    </row>
    <row r="59" spans="1:12" s="30" customFormat="1" ht="20.25" x14ac:dyDescent="0.25">
      <c r="A59" s="95"/>
      <c r="B59" s="97"/>
      <c r="C59" s="33" t="s">
        <v>11</v>
      </c>
      <c r="D59" s="33" t="s">
        <v>10</v>
      </c>
      <c r="E59" s="35" t="s">
        <v>29</v>
      </c>
      <c r="F59" s="21">
        <v>200</v>
      </c>
      <c r="G59" s="31" t="s">
        <v>18</v>
      </c>
      <c r="H59" s="34">
        <f>H62</f>
        <v>6000</v>
      </c>
      <c r="I59" s="61"/>
      <c r="J59" s="29"/>
      <c r="K59" s="29"/>
      <c r="L59" s="29"/>
    </row>
    <row r="60" spans="1:12" s="30" customFormat="1" ht="20.25" x14ac:dyDescent="0.25">
      <c r="A60" s="95"/>
      <c r="B60" s="97"/>
      <c r="C60" s="33" t="s">
        <v>11</v>
      </c>
      <c r="D60" s="33" t="s">
        <v>10</v>
      </c>
      <c r="E60" s="35" t="s">
        <v>37</v>
      </c>
      <c r="F60" s="21">
        <v>200</v>
      </c>
      <c r="G60" s="31" t="s">
        <v>19</v>
      </c>
      <c r="H60" s="34">
        <f>H63</f>
        <v>3141.2799999999997</v>
      </c>
      <c r="I60" s="61"/>
      <c r="J60" s="29"/>
      <c r="K60" s="29"/>
      <c r="L60" s="29"/>
    </row>
    <row r="61" spans="1:12" s="26" customFormat="1" ht="15.6" customHeight="1" x14ac:dyDescent="0.25">
      <c r="A61" s="95" t="s">
        <v>27</v>
      </c>
      <c r="B61" s="101" t="s">
        <v>44</v>
      </c>
      <c r="C61" s="33"/>
      <c r="D61" s="33"/>
      <c r="E61" s="35"/>
      <c r="F61" s="33"/>
      <c r="G61" s="31" t="s">
        <v>17</v>
      </c>
      <c r="H61" s="34">
        <f>H62+H63</f>
        <v>9141.2799999999988</v>
      </c>
      <c r="I61" s="66"/>
      <c r="J61" s="25"/>
      <c r="K61" s="25"/>
      <c r="L61" s="25"/>
    </row>
    <row r="62" spans="1:12" s="26" customFormat="1" ht="20.45" customHeight="1" x14ac:dyDescent="0.25">
      <c r="A62" s="95"/>
      <c r="B62" s="101"/>
      <c r="C62" s="33" t="s">
        <v>11</v>
      </c>
      <c r="D62" s="33" t="s">
        <v>10</v>
      </c>
      <c r="E62" s="35" t="s">
        <v>29</v>
      </c>
      <c r="F62" s="21">
        <v>200</v>
      </c>
      <c r="G62" s="31" t="s">
        <v>18</v>
      </c>
      <c r="H62" s="34">
        <f>H65+H68</f>
        <v>6000</v>
      </c>
      <c r="I62" s="66"/>
      <c r="J62" s="25"/>
      <c r="K62" s="25"/>
      <c r="L62" s="25"/>
    </row>
    <row r="63" spans="1:12" s="26" customFormat="1" ht="20.45" customHeight="1" x14ac:dyDescent="0.25">
      <c r="A63" s="95"/>
      <c r="B63" s="101"/>
      <c r="C63" s="33" t="s">
        <v>11</v>
      </c>
      <c r="D63" s="33" t="s">
        <v>10</v>
      </c>
      <c r="E63" s="35" t="s">
        <v>37</v>
      </c>
      <c r="F63" s="21">
        <v>200</v>
      </c>
      <c r="G63" s="31" t="s">
        <v>19</v>
      </c>
      <c r="H63" s="64">
        <f>H66+H69</f>
        <v>3141.2799999999997</v>
      </c>
      <c r="I63" s="67"/>
      <c r="J63" s="25"/>
      <c r="K63" s="25"/>
      <c r="L63" s="25"/>
    </row>
    <row r="64" spans="1:12" s="26" customFormat="1" ht="24.6" customHeight="1" x14ac:dyDescent="0.25">
      <c r="A64" s="103"/>
      <c r="B64" s="106" t="s">
        <v>57</v>
      </c>
      <c r="C64" s="23"/>
      <c r="D64" s="23"/>
      <c r="E64" s="10"/>
      <c r="F64" s="23"/>
      <c r="G64" s="13" t="s">
        <v>17</v>
      </c>
      <c r="H64" s="65">
        <f>H65+H66</f>
        <v>4040.4458299999997</v>
      </c>
      <c r="I64" s="109" t="s">
        <v>59</v>
      </c>
      <c r="J64" s="25"/>
      <c r="K64" s="25"/>
      <c r="L64" s="25"/>
    </row>
    <row r="65" spans="1:12" s="26" customFormat="1" ht="25.15" customHeight="1" x14ac:dyDescent="0.25">
      <c r="A65" s="104"/>
      <c r="B65" s="107"/>
      <c r="C65" s="23" t="s">
        <v>11</v>
      </c>
      <c r="D65" s="23" t="s">
        <v>10</v>
      </c>
      <c r="E65" s="10" t="s">
        <v>29</v>
      </c>
      <c r="F65" s="15">
        <v>200</v>
      </c>
      <c r="G65" s="14" t="s">
        <v>18</v>
      </c>
      <c r="H65" s="24">
        <v>2652.0051199999998</v>
      </c>
      <c r="I65" s="110"/>
      <c r="J65" s="25"/>
      <c r="K65" s="25"/>
      <c r="L65" s="25"/>
    </row>
    <row r="66" spans="1:12" s="26" customFormat="1" ht="28.9" customHeight="1" x14ac:dyDescent="0.25">
      <c r="A66" s="105"/>
      <c r="B66" s="108"/>
      <c r="C66" s="23" t="s">
        <v>11</v>
      </c>
      <c r="D66" s="23" t="s">
        <v>10</v>
      </c>
      <c r="E66" s="10" t="s">
        <v>37</v>
      </c>
      <c r="F66" s="15">
        <v>200</v>
      </c>
      <c r="G66" s="14" t="s">
        <v>19</v>
      </c>
      <c r="H66" s="54">
        <v>1388.4407100000001</v>
      </c>
      <c r="I66" s="111"/>
      <c r="J66" s="25"/>
      <c r="K66" s="25"/>
      <c r="L66" s="25"/>
    </row>
    <row r="67" spans="1:12" s="26" customFormat="1" ht="28.9" customHeight="1" x14ac:dyDescent="0.25">
      <c r="A67" s="103"/>
      <c r="B67" s="106" t="s">
        <v>57</v>
      </c>
      <c r="C67" s="23"/>
      <c r="D67" s="23"/>
      <c r="E67" s="10"/>
      <c r="F67" s="23"/>
      <c r="G67" s="13" t="s">
        <v>17</v>
      </c>
      <c r="H67" s="65">
        <f>H68+H69</f>
        <v>5100.8341700000001</v>
      </c>
      <c r="I67" s="109" t="s">
        <v>58</v>
      </c>
      <c r="J67" s="25"/>
      <c r="K67" s="25"/>
      <c r="L67" s="25"/>
    </row>
    <row r="68" spans="1:12" s="26" customFormat="1" ht="27.6" customHeight="1" x14ac:dyDescent="0.25">
      <c r="A68" s="104"/>
      <c r="B68" s="107"/>
      <c r="C68" s="23" t="s">
        <v>11</v>
      </c>
      <c r="D68" s="23" t="s">
        <v>10</v>
      </c>
      <c r="E68" s="10" t="s">
        <v>29</v>
      </c>
      <c r="F68" s="15">
        <v>200</v>
      </c>
      <c r="G68" s="14" t="s">
        <v>18</v>
      </c>
      <c r="H68" s="24">
        <v>3347.9948800000002</v>
      </c>
      <c r="I68" s="110"/>
      <c r="J68" s="25"/>
      <c r="K68" s="25"/>
      <c r="L68" s="25"/>
    </row>
    <row r="69" spans="1:12" s="26" customFormat="1" ht="27.6" customHeight="1" x14ac:dyDescent="0.25">
      <c r="A69" s="105"/>
      <c r="B69" s="108"/>
      <c r="C69" s="23" t="s">
        <v>11</v>
      </c>
      <c r="D69" s="23" t="s">
        <v>10</v>
      </c>
      <c r="E69" s="10" t="s">
        <v>37</v>
      </c>
      <c r="F69" s="15">
        <v>200</v>
      </c>
      <c r="G69" s="14" t="s">
        <v>19</v>
      </c>
      <c r="H69" s="54">
        <v>1752.8392899999999</v>
      </c>
      <c r="I69" s="111"/>
      <c r="J69" s="25"/>
      <c r="K69" s="25"/>
      <c r="L69" s="25"/>
    </row>
    <row r="70" spans="1:12" ht="19.899999999999999" customHeight="1" x14ac:dyDescent="0.3">
      <c r="A70" s="41"/>
      <c r="B70" s="42" t="s">
        <v>18</v>
      </c>
      <c r="C70" s="43"/>
      <c r="D70" s="43"/>
      <c r="E70" s="44"/>
      <c r="F70" s="43"/>
      <c r="G70" s="43"/>
      <c r="H70" s="45">
        <f>H14+H56</f>
        <v>34000</v>
      </c>
      <c r="I70" s="61"/>
    </row>
    <row r="71" spans="1:12" ht="22.15" customHeight="1" x14ac:dyDescent="0.3">
      <c r="A71" s="41"/>
      <c r="B71" s="42" t="s">
        <v>19</v>
      </c>
      <c r="C71" s="43"/>
      <c r="D71" s="43"/>
      <c r="E71" s="44"/>
      <c r="F71" s="43"/>
      <c r="G71" s="43"/>
      <c r="H71" s="45">
        <f>H15+H57</f>
        <v>9688.7649999999994</v>
      </c>
      <c r="I71" s="61"/>
    </row>
    <row r="72" spans="1:12" ht="31.15" customHeight="1" x14ac:dyDescent="0.3">
      <c r="A72" s="41"/>
      <c r="B72" s="42" t="s">
        <v>17</v>
      </c>
      <c r="C72" s="43"/>
      <c r="D72" s="43"/>
      <c r="E72" s="44"/>
      <c r="F72" s="43"/>
      <c r="G72" s="43"/>
      <c r="H72" s="45">
        <f>H70+H71</f>
        <v>43688.764999999999</v>
      </c>
      <c r="I72" s="62"/>
      <c r="J72" s="59" t="s">
        <v>49</v>
      </c>
    </row>
    <row r="73" spans="1:12" ht="15.75" customHeight="1" x14ac:dyDescent="0.25">
      <c r="H73" s="8"/>
    </row>
    <row r="74" spans="1:12" x14ac:dyDescent="0.25">
      <c r="H74" s="8"/>
    </row>
    <row r="75" spans="1:12" s="39" customFormat="1" ht="43.5" customHeight="1" x14ac:dyDescent="0.25">
      <c r="C75" s="40"/>
      <c r="H75" s="40"/>
    </row>
    <row r="76" spans="1:12" x14ac:dyDescent="0.25">
      <c r="B76" s="52"/>
      <c r="C76" s="8"/>
      <c r="D76" s="8"/>
      <c r="E76" s="8"/>
      <c r="G76" s="53"/>
    </row>
    <row r="78" spans="1:12" x14ac:dyDescent="0.25">
      <c r="H78" s="8"/>
    </row>
    <row r="79" spans="1:12" ht="15.75" customHeight="1" x14ac:dyDescent="0.25">
      <c r="H79" s="8"/>
    </row>
    <row r="80" spans="1:12" x14ac:dyDescent="0.25">
      <c r="H80" s="8"/>
    </row>
    <row r="81" spans="8:8" x14ac:dyDescent="0.25">
      <c r="H81" s="8"/>
    </row>
    <row r="82" spans="8:8" x14ac:dyDescent="0.25">
      <c r="H82" s="8"/>
    </row>
    <row r="83" spans="8:8" x14ac:dyDescent="0.25">
      <c r="H83" s="8"/>
    </row>
    <row r="84" spans="8:8" x14ac:dyDescent="0.25">
      <c r="H84" s="8"/>
    </row>
    <row r="85" spans="8:8" x14ac:dyDescent="0.25">
      <c r="H85" s="8"/>
    </row>
    <row r="86" spans="8:8" x14ac:dyDescent="0.25">
      <c r="H86" s="8"/>
    </row>
    <row r="87" spans="8:8" x14ac:dyDescent="0.25">
      <c r="H87" s="8"/>
    </row>
    <row r="88" spans="8:8" x14ac:dyDescent="0.25">
      <c r="H88" s="8"/>
    </row>
    <row r="89" spans="8:8" x14ac:dyDescent="0.25">
      <c r="H89" s="8"/>
    </row>
    <row r="90" spans="8:8" x14ac:dyDescent="0.25">
      <c r="H90" s="8"/>
    </row>
    <row r="91" spans="8:8" x14ac:dyDescent="0.25">
      <c r="H91" s="8"/>
    </row>
    <row r="92" spans="8:8" x14ac:dyDescent="0.25">
      <c r="H92" s="8"/>
    </row>
    <row r="93" spans="8:8" x14ac:dyDescent="0.25">
      <c r="H93" s="8"/>
    </row>
    <row r="94" spans="8:8" x14ac:dyDescent="0.25">
      <c r="H94" s="8"/>
    </row>
    <row r="95" spans="8:8" x14ac:dyDescent="0.25">
      <c r="H95" s="8"/>
    </row>
    <row r="96" spans="8:8" x14ac:dyDescent="0.25">
      <c r="H96" s="8"/>
    </row>
    <row r="97" spans="8:8" x14ac:dyDescent="0.25">
      <c r="H97" s="8"/>
    </row>
    <row r="98" spans="8:8" x14ac:dyDescent="0.25">
      <c r="H98" s="8"/>
    </row>
    <row r="99" spans="8:8" x14ac:dyDescent="0.25">
      <c r="H99" s="8"/>
    </row>
    <row r="100" spans="8:8" x14ac:dyDescent="0.25">
      <c r="H100" s="8"/>
    </row>
    <row r="101" spans="8:8" x14ac:dyDescent="0.25">
      <c r="H101" s="8"/>
    </row>
    <row r="102" spans="8:8" x14ac:dyDescent="0.25">
      <c r="H102" s="8"/>
    </row>
    <row r="103" spans="8:8" x14ac:dyDescent="0.25">
      <c r="H103" s="8"/>
    </row>
    <row r="104" spans="8:8" x14ac:dyDescent="0.25">
      <c r="H104" s="8"/>
    </row>
    <row r="105" spans="8:8" x14ac:dyDescent="0.25">
      <c r="H105" s="8"/>
    </row>
    <row r="106" spans="8:8" x14ac:dyDescent="0.25">
      <c r="H106" s="8"/>
    </row>
    <row r="107" spans="8:8" x14ac:dyDescent="0.25">
      <c r="H107" s="8"/>
    </row>
    <row r="108" spans="8:8" x14ac:dyDescent="0.25">
      <c r="H108" s="8"/>
    </row>
    <row r="109" spans="8:8" x14ac:dyDescent="0.25">
      <c r="H109" s="8"/>
    </row>
    <row r="110" spans="8:8" x14ac:dyDescent="0.25">
      <c r="H110" s="8"/>
    </row>
    <row r="111" spans="8:8" x14ac:dyDescent="0.25">
      <c r="H111" s="8"/>
    </row>
    <row r="112" spans="8:8" x14ac:dyDescent="0.25">
      <c r="H112" s="8"/>
    </row>
    <row r="113" spans="8:8" x14ac:dyDescent="0.25">
      <c r="H113" s="8"/>
    </row>
    <row r="114" spans="8:8" x14ac:dyDescent="0.25">
      <c r="H114" s="8"/>
    </row>
    <row r="115" spans="8:8" x14ac:dyDescent="0.25">
      <c r="H115" s="8"/>
    </row>
    <row r="116" spans="8:8" x14ac:dyDescent="0.25">
      <c r="H116" s="8"/>
    </row>
    <row r="117" spans="8:8" x14ac:dyDescent="0.25">
      <c r="H117" s="8"/>
    </row>
    <row r="118" spans="8:8" x14ac:dyDescent="0.25">
      <c r="H118" s="8"/>
    </row>
    <row r="119" spans="8:8" x14ac:dyDescent="0.25">
      <c r="H119" s="8"/>
    </row>
    <row r="120" spans="8:8" x14ac:dyDescent="0.25">
      <c r="H120" s="8"/>
    </row>
    <row r="121" spans="8:8" x14ac:dyDescent="0.25">
      <c r="H121" s="8"/>
    </row>
    <row r="122" spans="8:8" x14ac:dyDescent="0.25">
      <c r="H122" s="8"/>
    </row>
    <row r="123" spans="8:8" x14ac:dyDescent="0.25">
      <c r="H123" s="8"/>
    </row>
    <row r="124" spans="8:8" x14ac:dyDescent="0.25">
      <c r="H124" s="8"/>
    </row>
    <row r="125" spans="8:8" x14ac:dyDescent="0.25">
      <c r="H125" s="8"/>
    </row>
    <row r="126" spans="8:8" x14ac:dyDescent="0.25">
      <c r="H126" s="8"/>
    </row>
    <row r="127" spans="8:8" x14ac:dyDescent="0.25">
      <c r="H127" s="8"/>
    </row>
    <row r="128" spans="8:8" x14ac:dyDescent="0.25">
      <c r="H128" s="8"/>
    </row>
    <row r="129" spans="8:8" x14ac:dyDescent="0.25">
      <c r="H129" s="8"/>
    </row>
    <row r="130" spans="8:8" x14ac:dyDescent="0.25">
      <c r="H130" s="8"/>
    </row>
    <row r="131" spans="8:8" x14ac:dyDescent="0.25">
      <c r="H131" s="8"/>
    </row>
    <row r="132" spans="8:8" x14ac:dyDescent="0.25">
      <c r="H132" s="8"/>
    </row>
    <row r="133" spans="8:8" x14ac:dyDescent="0.25">
      <c r="H133" s="8"/>
    </row>
    <row r="134" spans="8:8" x14ac:dyDescent="0.25">
      <c r="H134" s="8"/>
    </row>
    <row r="135" spans="8:8" x14ac:dyDescent="0.25">
      <c r="H135" s="8"/>
    </row>
    <row r="136" spans="8:8" x14ac:dyDescent="0.25">
      <c r="H136" s="8"/>
    </row>
    <row r="137" spans="8:8" x14ac:dyDescent="0.25">
      <c r="H137" s="8"/>
    </row>
    <row r="138" spans="8:8" x14ac:dyDescent="0.25">
      <c r="H138" s="8"/>
    </row>
    <row r="139" spans="8:8" x14ac:dyDescent="0.25">
      <c r="H139" s="8"/>
    </row>
    <row r="140" spans="8:8" x14ac:dyDescent="0.25">
      <c r="H140" s="8"/>
    </row>
    <row r="141" spans="8:8" x14ac:dyDescent="0.25">
      <c r="H141" s="8"/>
    </row>
    <row r="142" spans="8:8" x14ac:dyDescent="0.25">
      <c r="H142" s="8"/>
    </row>
    <row r="143" spans="8:8" x14ac:dyDescent="0.25">
      <c r="H143" s="8"/>
    </row>
    <row r="144" spans="8:8" x14ac:dyDescent="0.25">
      <c r="H144" s="8"/>
    </row>
    <row r="145" spans="8:8" x14ac:dyDescent="0.25">
      <c r="H145" s="8"/>
    </row>
    <row r="146" spans="8:8" x14ac:dyDescent="0.25">
      <c r="H146" s="8"/>
    </row>
    <row r="147" spans="8:8" x14ac:dyDescent="0.25">
      <c r="H147" s="8"/>
    </row>
    <row r="148" spans="8:8" x14ac:dyDescent="0.25">
      <c r="H148" s="8"/>
    </row>
    <row r="149" spans="8:8" x14ac:dyDescent="0.25">
      <c r="H149" s="8"/>
    </row>
    <row r="150" spans="8:8" x14ac:dyDescent="0.25">
      <c r="H150" s="8"/>
    </row>
  </sheetData>
  <mergeCells count="50">
    <mergeCell ref="A64:A66"/>
    <mergeCell ref="B64:B66"/>
    <mergeCell ref="A67:A69"/>
    <mergeCell ref="B67:B69"/>
    <mergeCell ref="I67:I69"/>
    <mergeCell ref="I64:I66"/>
    <mergeCell ref="I31:I54"/>
    <mergeCell ref="B61:B63"/>
    <mergeCell ref="A61:A63"/>
    <mergeCell ref="B58:B60"/>
    <mergeCell ref="A22:A24"/>
    <mergeCell ref="A55:A57"/>
    <mergeCell ref="A49:A51"/>
    <mergeCell ref="B49:B51"/>
    <mergeCell ref="B52:B54"/>
    <mergeCell ref="A52:A54"/>
    <mergeCell ref="B25:B27"/>
    <mergeCell ref="B31:B33"/>
    <mergeCell ref="B34:B36"/>
    <mergeCell ref="B28:B30"/>
    <mergeCell ref="A28:A30"/>
    <mergeCell ref="A37:A39"/>
    <mergeCell ref="B37:B39"/>
    <mergeCell ref="B13:B15"/>
    <mergeCell ref="A34:A36"/>
    <mergeCell ref="A58:A60"/>
    <mergeCell ref="B22:B24"/>
    <mergeCell ref="B55:B57"/>
    <mergeCell ref="A40:A42"/>
    <mergeCell ref="B40:B42"/>
    <mergeCell ref="A43:A45"/>
    <mergeCell ref="B43:B45"/>
    <mergeCell ref="A46:A48"/>
    <mergeCell ref="B46:B48"/>
    <mergeCell ref="A31:A33"/>
    <mergeCell ref="A25:A27"/>
    <mergeCell ref="B19:B21"/>
    <mergeCell ref="A19:A21"/>
    <mergeCell ref="B16:B18"/>
    <mergeCell ref="A16:A18"/>
    <mergeCell ref="A13:A15"/>
    <mergeCell ref="A8:I8"/>
    <mergeCell ref="A9:B9"/>
    <mergeCell ref="A10:A11"/>
    <mergeCell ref="B10:B11"/>
    <mergeCell ref="C10:F10"/>
    <mergeCell ref="I10:I11"/>
    <mergeCell ref="G10:G11"/>
    <mergeCell ref="H10:H11"/>
    <mergeCell ref="I14:I30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Приложение 8</vt:lpstr>
      <vt:lpstr>'Приложение 8'!Print_Area</vt:lpstr>
      <vt:lpstr>'Приложение 8'!Print_Titles</vt:lpstr>
      <vt:lpstr>TableHeaderYear1</vt:lpstr>
      <vt:lpstr>TableHeaderYear2</vt:lpstr>
      <vt:lpstr>TableHeaderYear3</vt:lpstr>
      <vt:lpstr>'Приложение 8'!Заголовки_для_печати</vt:lpstr>
      <vt:lpstr>'Приложение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2016-08-09T22:08:45Z</cp:lastPrinted>
  <dcterms:created xsi:type="dcterms:W3CDTF">2006-09-16T00:00:00Z</dcterms:created>
  <dcterms:modified xsi:type="dcterms:W3CDTF">2022-04-28T01:01:34Z</dcterms:modified>
</cp:coreProperties>
</file>