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8925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31" i="1" l="1"/>
  <c r="D43" i="1" l="1"/>
  <c r="D20" i="1"/>
  <c r="D22" i="1" l="1"/>
  <c r="D45" i="1"/>
  <c r="D38" i="1"/>
  <c r="D14" i="1"/>
  <c r="D36" i="1" l="1"/>
  <c r="D29" i="1" l="1"/>
  <c r="D40" i="1"/>
  <c r="D34" i="1"/>
  <c r="D25" i="1"/>
  <c r="D47" i="1" l="1"/>
</calcChain>
</file>

<file path=xl/sharedStrings.xml><?xml version="1.0" encoding="utf-8"?>
<sst xmlns="http://schemas.openxmlformats.org/spreadsheetml/2006/main" count="95" uniqueCount="55">
  <si>
    <t>Жилищное хозяйство</t>
  </si>
  <si>
    <t>Культура</t>
  </si>
  <si>
    <t>Общегосударственные вопросы</t>
  </si>
  <si>
    <t>01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</si>
  <si>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</si>
  <si>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</si>
  <si>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</si>
  <si>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</si>
  <si>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</si>
  <si>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</si>
  <si>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07</t>
  </si>
  <si>
    <t>08</t>
  </si>
  <si>
    <t>09</t>
  </si>
  <si>
    <t>Резервные фонды</t>
  </si>
  <si>
    <t>Другие общегосударственные вопросы</t>
  </si>
  <si>
    <t>Социальное обеспечение населения</t>
  </si>
  <si>
    <t>Социальная политика</t>
  </si>
  <si>
    <t>10</t>
  </si>
  <si>
    <t>03</t>
  </si>
  <si>
    <t>Национальная безопасность и правоохранительная деятельность</t>
  </si>
  <si>
    <t>Физическая культура и спорт</t>
  </si>
  <si>
    <t xml:space="preserve">Раздел </t>
  </si>
  <si>
    <t>Подраздел</t>
  </si>
  <si>
    <t>06</t>
  </si>
  <si>
    <t>02</t>
  </si>
  <si>
    <t>Благоустройство</t>
  </si>
  <si>
    <t>Пенсионное обеспечение</t>
  </si>
  <si>
    <t>11</t>
  </si>
  <si>
    <t>13</t>
  </si>
  <si>
    <t>Физическая 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</si>
  <si>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</si>
  <si>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</si>
  <si>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</si>
  <si>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</si>
  <si>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Дорожное хозяйство (дорожные фонды)</t>
  </si>
  <si>
    <t>тыс. рублей</t>
  </si>
  <si>
    <t>Образование</t>
  </si>
  <si>
    <t>Всего</t>
  </si>
  <si>
    <t>Транспорт</t>
  </si>
  <si>
    <t>12</t>
  </si>
  <si>
    <t>Другие вопросы в области национальной экономики</t>
  </si>
  <si>
    <t xml:space="preserve">Годовой объем ассигнований 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</si>
  <si>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</si>
  <si>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</si>
  <si>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</si>
  <si>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</si>
  <si>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14</t>
  </si>
  <si>
    <t>Прочие межбюджетные трансферты общего характера</t>
  </si>
  <si>
    <t>Распределение бюджетных ассигнований бюджета Елизовского городского поселения на 2023 год по разделам и подразделам классификации расходов бюджетов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</si>
  <si>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</si>
  <si>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</si>
  <si>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».</t>
  </si>
  <si>
    <t>Национальная оборона</t>
  </si>
  <si>
    <t>Мобилизационная и вневойсковая подготовка</t>
  </si>
  <si>
    <t>Приложение 5
к  муниципальному нормативному правовому акту от 14 сентября 2023  года №116 -НПА 
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</si>
</sst>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1"/>
      <color indexed="10"/>
      <name val="Arial Cyr"/>
      <family val="2"/>
      <charset val="204"/>
    </font>
    <font>
      <b/>
      <sz val="11"/>
      <name val="Times New Roman Cyr"/>
      <family val="1"/>
      <charset val="204"/>
    </font>
    <font>
      <sz val="10"/>
      <name val="Times New Roman"/>
      <family val="1"/>
      <charset val="204"/>
    </font>
    <font>
      <u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wrapText="1"/>
    </xf>
    <xf numFmtId="164" fontId="9" fillId="0" borderId="0" xfId="0" applyNumberFormat="1" applyFont="1" applyFill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/>
    </xf>
    <xf numFmtId="0" fontId="15" fillId="0" borderId="0" xfId="0" applyFont="1" applyAlignment="1">
      <alignment wrapText="1"/>
    </xf>
    <xf numFmtId="164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Fill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49" fontId="16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516467</xdr:colOff>
      <xdr:row>2</xdr:row>
      <xdr:rowOff>174625</xdr:rowOff>
    </xdr:from>
    <xdr:to>
      <xdr:col>4</xdr:col>
      <xdr:colOff>57151</xdr:colOff>
      <xdr:row>9</xdr:row>
      <xdr:rowOff>150812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6067" y="1537758"/>
          <a:ext cx="6466417" cy="1339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«Приложение 3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 правовому акту от  21 декабря 2022 года № 60 -НПА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2023 год и плановый период 2024-2025 годов»,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принятому Решением Собрания депутатов Елизовского городского поселения от  21 декабря 2022 года  № 224</a:t>
          </a:r>
          <a:r>
            <a:rPr lang="ru-RU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/>
      <sheetData sheetId="1">
        <row r="199">
          <cell r="G199">
            <v>502240.9278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22" zoomScale="120" zoomScaleNormal="120" workbookViewId="0">
      <selection sqref="A1:E47"/>
    </sheetView>
  </sheetViews>
  <sheetFormatPr defaultRowHeight="15.75" x14ac:dyDescent="0.2"/>
  <cols>
    <col min="1" max="1" width="8.85546875" style="8" bestFit="1" customWidth="1"/>
    <col min="2" max="2" width="12" style="8" bestFit="1" customWidth="1"/>
    <col min="3" max="3" width="70.140625" style="12" customWidth="1"/>
    <col min="4" max="4" width="18.85546875" style="13" customWidth="1"/>
    <col min="5" max="6" width="9.140625" style="1" customWidth="1"/>
  </cols>
  <sheetData>
    <row r="1" spans="1:6" ht="33" customHeight="1" x14ac:dyDescent="0.2">
      <c r="C1" s="47" t="s">
        <v>54</v>
      </c>
      <c r="D1" s="47"/>
    </row>
    <row r="2" spans="1:6" ht="58.9" customHeight="1" x14ac:dyDescent="0.2">
      <c r="C2" s="47"/>
      <c r="D2" s="47"/>
    </row>
    <row r="3" spans="1:6" ht="8.4499999999999993" customHeight="1" x14ac:dyDescent="0.2">
      <c r="C3" s="4"/>
      <c r="D3" s="37"/>
    </row>
    <row r="4" spans="1:6" x14ac:dyDescent="0.2">
      <c r="C4" s="4"/>
      <c r="D4" s="37"/>
    </row>
    <row r="5" spans="1:6" x14ac:dyDescent="0.2">
      <c r="C5" s="48"/>
      <c r="D5" s="48"/>
    </row>
    <row r="6" spans="1:6" x14ac:dyDescent="0.2">
      <c r="C6" s="4"/>
      <c r="D6" s="37"/>
    </row>
    <row r="7" spans="1:6" ht="12.75" customHeight="1" x14ac:dyDescent="0.2">
      <c r="C7" s="38"/>
      <c r="D7" s="39"/>
    </row>
    <row r="8" spans="1:6" ht="12.2" customHeight="1" x14ac:dyDescent="0.2">
      <c r="C8" s="50"/>
      <c r="D8" s="50"/>
    </row>
    <row r="9" spans="1:6" ht="12.6" customHeight="1" x14ac:dyDescent="0.2">
      <c r="A9" s="16"/>
      <c r="B9" s="16"/>
      <c r="C9" s="50"/>
      <c r="D9" s="50"/>
      <c r="E9" s="17"/>
    </row>
    <row r="10" spans="1:6" ht="15" hidden="1" x14ac:dyDescent="0.2">
      <c r="A10" s="16"/>
      <c r="B10" s="16"/>
      <c r="C10" s="51"/>
      <c r="D10" s="51"/>
      <c r="E10" s="17"/>
    </row>
    <row r="11" spans="1:6" ht="58.7" customHeight="1" x14ac:dyDescent="0.2">
      <c r="A11" s="52" t="s">
        <v>48</v>
      </c>
      <c r="B11" s="52"/>
      <c r="C11" s="52"/>
      <c r="D11" s="52"/>
      <c r="E11" s="17"/>
    </row>
    <row r="12" spans="1:6" ht="15" x14ac:dyDescent="0.2">
      <c r="A12" s="16"/>
      <c r="B12" s="16"/>
      <c r="C12" s="15"/>
      <c r="D12" s="18" t="s">
        <v>35</v>
      </c>
      <c r="E12" s="17"/>
    </row>
    <row r="13" spans="1:6" s="7" customFormat="1" ht="28.5" x14ac:dyDescent="0.25">
      <c r="A13" s="19" t="s">
        <v>21</v>
      </c>
      <c r="B13" s="19" t="s">
        <v>22</v>
      </c>
      <c r="C13" s="20"/>
      <c r="D13" s="21" t="s">
        <v>41</v>
      </c>
      <c r="E13" s="22"/>
      <c r="F13" s="6"/>
    </row>
    <row r="14" spans="1:6" s="3" customFormat="1" ht="15" x14ac:dyDescent="0.25">
      <c r="A14" s="23" t="s">
        <v>3</v>
      </c>
      <c r="B14" s="19"/>
      <c r="C14" s="24" t="s">
        <v>2</v>
      </c>
      <c r="D14" s="25">
        <f>SUM(D15:D19)</f>
        <v>248309.69037</v>
      </c>
      <c r="E14" s="26"/>
      <c r="F14" s="2"/>
    </row>
    <row r="15" spans="1:6" s="5" customFormat="1" ht="45" x14ac:dyDescent="0.2">
      <c r="A15" s="27" t="s">
        <v>3</v>
      </c>
      <c r="B15" s="28" t="s">
        <v>18</v>
      </c>
      <c r="C15" s="29" t="s">
        <v>31</v>
      </c>
      <c r="D15" s="30">
        <v>32386.470119999998</v>
      </c>
      <c r="E15" s="15"/>
      <c r="F15" s="4"/>
    </row>
    <row r="16" spans="1:6" s="5" customFormat="1" ht="45" x14ac:dyDescent="0.2">
      <c r="A16" s="27" t="s">
        <v>3</v>
      </c>
      <c r="B16" s="28" t="s">
        <v>5</v>
      </c>
      <c r="C16" s="29" t="s">
        <v>30</v>
      </c>
      <c r="D16" s="30">
        <v>94994.80554999999</v>
      </c>
      <c r="E16" s="15"/>
      <c r="F16" s="4"/>
    </row>
    <row r="17" spans="1:6" s="5" customFormat="1" ht="30" x14ac:dyDescent="0.2">
      <c r="A17" s="27" t="s">
        <v>3</v>
      </c>
      <c r="B17" s="28" t="s">
        <v>23</v>
      </c>
      <c r="C17" s="29" t="s">
        <v>32</v>
      </c>
      <c r="D17" s="30">
        <v>57821.164460000015</v>
      </c>
      <c r="E17" s="15"/>
      <c r="F17" s="4"/>
    </row>
    <row r="18" spans="1:6" s="5" customFormat="1" ht="15" x14ac:dyDescent="0.25">
      <c r="A18" s="27" t="s">
        <v>3</v>
      </c>
      <c r="B18" s="28" t="s">
        <v>27</v>
      </c>
      <c r="C18" s="31" t="s">
        <v>13</v>
      </c>
      <c r="D18" s="30">
        <v>279.28100000000001</v>
      </c>
      <c r="E18" s="15"/>
      <c r="F18" s="4"/>
    </row>
    <row r="19" spans="1:6" s="5" customFormat="1" ht="15" x14ac:dyDescent="0.2">
      <c r="A19" s="27" t="s">
        <v>3</v>
      </c>
      <c r="B19" s="28" t="s">
        <v>28</v>
      </c>
      <c r="C19" s="29" t="s">
        <v>14</v>
      </c>
      <c r="D19" s="30">
        <v>62827.969239999999</v>
      </c>
      <c r="E19" s="15"/>
      <c r="F19" s="4"/>
    </row>
    <row r="20" spans="1:6" s="5" customFormat="1" x14ac:dyDescent="0.2">
      <c r="A20" s="40" t="s">
        <v>24</v>
      </c>
      <c r="B20" s="41"/>
      <c r="C20" s="42" t="s">
        <v>52</v>
      </c>
      <c r="D20" s="43">
        <f>D21</f>
        <v>305.57</v>
      </c>
      <c r="E20" s="15"/>
      <c r="F20" s="4"/>
    </row>
    <row r="21" spans="1:6" s="5" customFormat="1" x14ac:dyDescent="0.2">
      <c r="A21" s="44" t="s">
        <v>24</v>
      </c>
      <c r="B21" s="41" t="s">
        <v>18</v>
      </c>
      <c r="C21" s="45" t="s">
        <v>53</v>
      </c>
      <c r="D21" s="46">
        <v>305.57</v>
      </c>
      <c r="E21" s="15"/>
      <c r="F21" s="4"/>
    </row>
    <row r="22" spans="1:6" s="3" customFormat="1" ht="15" x14ac:dyDescent="0.25">
      <c r="A22" s="23" t="s">
        <v>18</v>
      </c>
      <c r="B22" s="19"/>
      <c r="C22" s="24" t="s">
        <v>19</v>
      </c>
      <c r="D22" s="25">
        <f>D23+D24</f>
        <v>3931</v>
      </c>
      <c r="E22" s="26"/>
      <c r="F22" s="2"/>
    </row>
    <row r="23" spans="1:6" s="5" customFormat="1" ht="37.5" customHeight="1" x14ac:dyDescent="0.2">
      <c r="A23" s="27" t="s">
        <v>18</v>
      </c>
      <c r="B23" s="28" t="s">
        <v>17</v>
      </c>
      <c r="C23" s="29" t="s">
        <v>43</v>
      </c>
      <c r="D23" s="30">
        <v>3721</v>
      </c>
      <c r="E23" s="15"/>
      <c r="F23" s="4"/>
    </row>
    <row r="24" spans="1:6" s="5" customFormat="1" ht="37.5" customHeight="1" x14ac:dyDescent="0.2">
      <c r="A24" s="27" t="s">
        <v>18</v>
      </c>
      <c r="B24" s="28" t="s">
        <v>46</v>
      </c>
      <c r="C24" s="29" t="s">
        <v>50</v>
      </c>
      <c r="D24" s="30">
        <v>210</v>
      </c>
      <c r="E24" s="15"/>
      <c r="F24" s="4"/>
    </row>
    <row r="25" spans="1:6" s="3" customFormat="1" ht="15" x14ac:dyDescent="0.25">
      <c r="A25" s="23" t="s">
        <v>5</v>
      </c>
      <c r="B25" s="19"/>
      <c r="C25" s="24" t="s">
        <v>4</v>
      </c>
      <c r="D25" s="25">
        <f>D26+D27+D28</f>
        <v>88414.687890000001</v>
      </c>
      <c r="E25" s="26"/>
      <c r="F25" s="2"/>
    </row>
    <row r="26" spans="1:6" s="11" customFormat="1" ht="15" x14ac:dyDescent="0.2">
      <c r="A26" s="27" t="s">
        <v>5</v>
      </c>
      <c r="B26" s="28" t="s">
        <v>11</v>
      </c>
      <c r="C26" s="29" t="s">
        <v>38</v>
      </c>
      <c r="D26" s="30">
        <v>9192</v>
      </c>
      <c r="E26" s="32"/>
      <c r="F26" s="10"/>
    </row>
    <row r="27" spans="1:6" s="11" customFormat="1" ht="15" x14ac:dyDescent="0.2">
      <c r="A27" s="27" t="s">
        <v>5</v>
      </c>
      <c r="B27" s="28" t="s">
        <v>12</v>
      </c>
      <c r="C27" s="29" t="s">
        <v>34</v>
      </c>
      <c r="D27" s="30">
        <v>69018.60626</v>
      </c>
      <c r="E27" s="32"/>
      <c r="F27" s="10"/>
    </row>
    <row r="28" spans="1:6" s="11" customFormat="1" ht="15" x14ac:dyDescent="0.2">
      <c r="A28" s="27" t="s">
        <v>5</v>
      </c>
      <c r="B28" s="28" t="s">
        <v>39</v>
      </c>
      <c r="C28" s="29" t="s">
        <v>40</v>
      </c>
      <c r="D28" s="30">
        <v>10204.081630000001</v>
      </c>
      <c r="E28" s="32"/>
      <c r="F28" s="10"/>
    </row>
    <row r="29" spans="1:6" s="3" customFormat="1" ht="15" x14ac:dyDescent="0.25">
      <c r="A29" s="23" t="s">
        <v>7</v>
      </c>
      <c r="B29" s="19"/>
      <c r="C29" s="24" t="s">
        <v>6</v>
      </c>
      <c r="D29" s="33">
        <f>SUM(D30:D33)</f>
        <v>1545091.1293200001</v>
      </c>
      <c r="E29" s="26"/>
      <c r="F29" s="2"/>
    </row>
    <row r="30" spans="1:6" s="11" customFormat="1" ht="15" x14ac:dyDescent="0.2">
      <c r="A30" s="27" t="s">
        <v>7</v>
      </c>
      <c r="B30" s="28" t="s">
        <v>3</v>
      </c>
      <c r="C30" s="29" t="s">
        <v>0</v>
      </c>
      <c r="D30" s="30">
        <v>517685.41736000002</v>
      </c>
      <c r="E30" s="32"/>
      <c r="F30" s="10"/>
    </row>
    <row r="31" spans="1:6" s="5" customFormat="1" ht="15" x14ac:dyDescent="0.2">
      <c r="A31" s="27" t="s">
        <v>7</v>
      </c>
      <c r="B31" s="28" t="s">
        <v>24</v>
      </c>
      <c r="C31" s="29" t="s">
        <v>8</v>
      </c>
      <c r="D31" s="30">
        <f>'[1]прил 5'!$G$199</f>
        <v>502240.9278</v>
      </c>
      <c r="E31" s="15"/>
      <c r="F31" s="4"/>
    </row>
    <row r="32" spans="1:6" s="5" customFormat="1" ht="15" x14ac:dyDescent="0.2">
      <c r="A32" s="27" t="s">
        <v>7</v>
      </c>
      <c r="B32" s="28" t="s">
        <v>18</v>
      </c>
      <c r="C32" s="29" t="s">
        <v>25</v>
      </c>
      <c r="D32" s="30">
        <v>453370.28388000006</v>
      </c>
      <c r="E32" s="15"/>
      <c r="F32" s="4"/>
    </row>
    <row r="33" spans="1:6" s="5" customFormat="1" ht="15" x14ac:dyDescent="0.2">
      <c r="A33" s="27" t="s">
        <v>7</v>
      </c>
      <c r="B33" s="28" t="s">
        <v>7</v>
      </c>
      <c r="C33" s="29" t="s">
        <v>9</v>
      </c>
      <c r="D33" s="30">
        <v>71794.500279999978</v>
      </c>
      <c r="E33" s="15"/>
      <c r="F33" s="4"/>
    </row>
    <row r="34" spans="1:6" s="3" customFormat="1" ht="15" x14ac:dyDescent="0.25">
      <c r="A34" s="19" t="s">
        <v>23</v>
      </c>
      <c r="B34" s="23"/>
      <c r="C34" s="24" t="s">
        <v>44</v>
      </c>
      <c r="D34" s="33">
        <f>D35</f>
        <v>6325.1891999999998</v>
      </c>
      <c r="E34" s="26"/>
      <c r="F34" s="2"/>
    </row>
    <row r="35" spans="1:6" s="5" customFormat="1" ht="15" x14ac:dyDescent="0.2">
      <c r="A35" s="27" t="s">
        <v>23</v>
      </c>
      <c r="B35" s="28" t="s">
        <v>7</v>
      </c>
      <c r="C35" s="29" t="s">
        <v>45</v>
      </c>
      <c r="D35" s="30">
        <v>6325.1891999999998</v>
      </c>
      <c r="E35" s="15"/>
      <c r="F35" s="4"/>
    </row>
    <row r="36" spans="1:6" s="3" customFormat="1" ht="15" x14ac:dyDescent="0.25">
      <c r="A36" s="19" t="s">
        <v>10</v>
      </c>
      <c r="B36" s="23"/>
      <c r="C36" s="24" t="s">
        <v>36</v>
      </c>
      <c r="D36" s="33">
        <f>D37</f>
        <v>230</v>
      </c>
      <c r="E36" s="26"/>
      <c r="F36" s="2"/>
    </row>
    <row r="37" spans="1:6" s="5" customFormat="1" ht="15" x14ac:dyDescent="0.2">
      <c r="A37" s="27" t="s">
        <v>10</v>
      </c>
      <c r="B37" s="28" t="s">
        <v>10</v>
      </c>
      <c r="C37" s="29" t="s">
        <v>42</v>
      </c>
      <c r="D37" s="30">
        <v>230</v>
      </c>
      <c r="E37" s="15"/>
      <c r="F37" s="4"/>
    </row>
    <row r="38" spans="1:6" s="3" customFormat="1" ht="15" x14ac:dyDescent="0.25">
      <c r="A38" s="23" t="s">
        <v>11</v>
      </c>
      <c r="B38" s="19"/>
      <c r="C38" s="34" t="s">
        <v>33</v>
      </c>
      <c r="D38" s="25">
        <f>D39</f>
        <v>38205.673569999999</v>
      </c>
      <c r="E38" s="26"/>
      <c r="F38" s="2"/>
    </row>
    <row r="39" spans="1:6" s="5" customFormat="1" ht="15" x14ac:dyDescent="0.2">
      <c r="A39" s="27" t="s">
        <v>11</v>
      </c>
      <c r="B39" s="28" t="s">
        <v>3</v>
      </c>
      <c r="C39" s="29" t="s">
        <v>1</v>
      </c>
      <c r="D39" s="30">
        <v>38205.673569999999</v>
      </c>
      <c r="E39" s="15"/>
      <c r="F39" s="4"/>
    </row>
    <row r="40" spans="1:6" s="3" customFormat="1" ht="15" x14ac:dyDescent="0.25">
      <c r="A40" s="23" t="s">
        <v>17</v>
      </c>
      <c r="B40" s="19"/>
      <c r="C40" s="24" t="s">
        <v>16</v>
      </c>
      <c r="D40" s="25">
        <f>D42+D41</f>
        <v>76666.926660000012</v>
      </c>
      <c r="E40" s="26"/>
      <c r="F40" s="2"/>
    </row>
    <row r="41" spans="1:6" s="5" customFormat="1" ht="15" x14ac:dyDescent="0.2">
      <c r="A41" s="28" t="s">
        <v>17</v>
      </c>
      <c r="B41" s="27" t="s">
        <v>3</v>
      </c>
      <c r="C41" s="29" t="s">
        <v>26</v>
      </c>
      <c r="D41" s="35">
        <v>7718.9122000000007</v>
      </c>
      <c r="E41" s="15"/>
      <c r="F41" s="4"/>
    </row>
    <row r="42" spans="1:6" s="11" customFormat="1" ht="15" x14ac:dyDescent="0.2">
      <c r="A42" s="27">
        <v>10</v>
      </c>
      <c r="B42" s="28" t="s">
        <v>18</v>
      </c>
      <c r="C42" s="29" t="s">
        <v>15</v>
      </c>
      <c r="D42" s="30">
        <v>68948.014460000006</v>
      </c>
      <c r="E42" s="32"/>
      <c r="F42" s="10"/>
    </row>
    <row r="43" spans="1:6" s="11" customFormat="1" ht="14.25" x14ac:dyDescent="0.2">
      <c r="A43" s="19" t="s">
        <v>27</v>
      </c>
      <c r="B43" s="23"/>
      <c r="C43" s="24" t="s">
        <v>20</v>
      </c>
      <c r="D43" s="33">
        <f>D44</f>
        <v>32531.164430000001</v>
      </c>
      <c r="E43" s="32"/>
      <c r="F43" s="10"/>
    </row>
    <row r="44" spans="1:6" s="11" customFormat="1" ht="15" x14ac:dyDescent="0.2">
      <c r="A44" s="27" t="s">
        <v>27</v>
      </c>
      <c r="B44" s="28" t="s">
        <v>3</v>
      </c>
      <c r="C44" s="29" t="s">
        <v>29</v>
      </c>
      <c r="D44" s="30">
        <v>32531.164430000001</v>
      </c>
      <c r="E44" s="32"/>
      <c r="F44" s="10"/>
    </row>
    <row r="45" spans="1:6" s="11" customFormat="1" ht="28.5" x14ac:dyDescent="0.2">
      <c r="A45" s="19" t="s">
        <v>46</v>
      </c>
      <c r="B45" s="28"/>
      <c r="C45" s="24" t="s">
        <v>49</v>
      </c>
      <c r="D45" s="33">
        <f>D46</f>
        <v>500</v>
      </c>
      <c r="E45" s="32"/>
      <c r="F45" s="10"/>
    </row>
    <row r="46" spans="1:6" s="11" customFormat="1" ht="15" x14ac:dyDescent="0.2">
      <c r="A46" s="27" t="s">
        <v>46</v>
      </c>
      <c r="B46" s="28" t="s">
        <v>18</v>
      </c>
      <c r="C46" s="29" t="s">
        <v>47</v>
      </c>
      <c r="D46" s="30">
        <v>500</v>
      </c>
      <c r="E46" s="32"/>
      <c r="F46" s="10"/>
    </row>
    <row r="47" spans="1:6" s="3" customFormat="1" ht="15" x14ac:dyDescent="0.25">
      <c r="A47" s="49" t="s">
        <v>37</v>
      </c>
      <c r="B47" s="49"/>
      <c r="C47" s="49"/>
      <c r="D47" s="33">
        <f>D14+D22+D25+D29+D34+D38+D36+D40+D43+D45+D20</f>
        <v>2040511.03144</v>
      </c>
      <c r="E47" s="26" t="s">
        <v>51</v>
      </c>
      <c r="F47" s="2"/>
    </row>
    <row r="48" spans="1:6" s="5" customFormat="1" ht="15" x14ac:dyDescent="0.2">
      <c r="A48" s="16"/>
      <c r="B48" s="16"/>
      <c r="C48" s="15"/>
      <c r="D48" s="36"/>
      <c r="E48" s="15"/>
      <c r="F48" s="4"/>
    </row>
    <row r="50" spans="1:6" s="5" customFormat="1" x14ac:dyDescent="0.2">
      <c r="A50" s="8"/>
      <c r="B50" s="8"/>
      <c r="C50" s="4"/>
      <c r="D50" s="14"/>
      <c r="E50" s="4"/>
      <c r="F50" s="4"/>
    </row>
    <row r="51" spans="1:6" s="5" customFormat="1" x14ac:dyDescent="0.2">
      <c r="A51" s="9"/>
      <c r="B51" s="8"/>
      <c r="C51" s="4"/>
      <c r="D51" s="14"/>
      <c r="E51" s="4"/>
      <c r="F51" s="4"/>
    </row>
    <row r="52" spans="1:6" s="5" customFormat="1" x14ac:dyDescent="0.2">
      <c r="A52" s="9"/>
      <c r="B52" s="8"/>
      <c r="C52" s="4"/>
      <c r="D52" s="14"/>
      <c r="E52" s="4"/>
      <c r="F52" s="4"/>
    </row>
    <row r="53" spans="1:6" s="5" customFormat="1" x14ac:dyDescent="0.2">
      <c r="A53" s="9"/>
      <c r="B53" s="8"/>
      <c r="C53" s="4"/>
      <c r="D53" s="14"/>
      <c r="E53" s="4"/>
      <c r="F53" s="4"/>
    </row>
    <row r="54" spans="1:6" s="5" customFormat="1" x14ac:dyDescent="0.2">
      <c r="A54" s="9"/>
      <c r="B54" s="8"/>
      <c r="C54" s="4"/>
      <c r="D54" s="14"/>
      <c r="E54" s="4"/>
      <c r="F54" s="4"/>
    </row>
  </sheetData>
  <mergeCells count="7">
    <mergeCell ref="C1:D2"/>
    <mergeCell ref="C5:D5"/>
    <mergeCell ref="A47:C47"/>
    <mergeCell ref="C8:D8"/>
    <mergeCell ref="C9:D9"/>
    <mergeCell ref="C10:D10"/>
    <mergeCell ref="A11:D1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Эникей</dc:creator>
  <cp:lastModifiedBy>user</cp:lastModifiedBy>
  <cp:lastPrinted>2023-09-14T02:14:50Z</cp:lastPrinted>
  <dcterms:created xsi:type="dcterms:W3CDTF">2007-10-24T07:40:42Z</dcterms:created>
  <dcterms:modified xsi:type="dcterms:W3CDTF">2023-09-14T02:14:52Z</dcterms:modified>
</cp:coreProperties>
</file>