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910"/>
  </bookViews>
  <sheets>
    <sheet name="Приложение 8" sheetId="1" r:id="rId1"/>
  </sheets>
  <definedNames>
    <definedName name="Print_Area" localSheetId="0">'Приложение 8'!$A$1:$G$12</definedName>
    <definedName name="Print_Titles" localSheetId="0">'Приложение 8'!$10:$12</definedName>
    <definedName name="TableHeaderYear1">'Приложение 8'!$A$1</definedName>
    <definedName name="TableHeaderYear2">'Приложение 8'!$A$2</definedName>
    <definedName name="TableHeaderYear3">'Приложение 8'!$A$3</definedName>
    <definedName name="Unit">'Приложение 8'!#REF!</definedName>
    <definedName name="_xlnm.Print_Titles" localSheetId="0">'Приложение 8'!$10:$12</definedName>
    <definedName name="_xlnm.Print_Area" localSheetId="0">'Приложение 8'!$A$1:$I$78</definedName>
  </definedNames>
  <calcPr calcId="144525" iterateDelta="1E-4"/>
</workbook>
</file>

<file path=xl/calcChain.xml><?xml version="1.0" encoding="utf-8"?>
<calcChain xmlns="http://schemas.openxmlformats.org/spreadsheetml/2006/main">
  <c r="H73" i="1" l="1"/>
  <c r="H49" i="1"/>
  <c r="H65" i="1" l="1"/>
  <c r="H62" i="1" s="1"/>
  <c r="H59" i="1" s="1"/>
  <c r="H24" i="1"/>
  <c r="H23" i="1"/>
  <c r="H22" i="1" l="1"/>
  <c r="H66" i="1"/>
  <c r="H70" i="1"/>
  <c r="H67" i="1"/>
  <c r="H46" i="1"/>
  <c r="H43" i="1"/>
  <c r="H40" i="1"/>
  <c r="H37" i="1"/>
  <c r="H28" i="1"/>
  <c r="H55" i="1" l="1"/>
  <c r="H54" i="1"/>
  <c r="H21" i="1" s="1"/>
  <c r="H53" i="1"/>
  <c r="H20" i="1" s="1"/>
  <c r="H34" i="1"/>
  <c r="H31" i="1"/>
  <c r="H25" i="1"/>
  <c r="H19" i="1" l="1"/>
  <c r="H63" i="1"/>
  <c r="H52" i="1" l="1"/>
  <c r="H18" i="1"/>
  <c r="H17" i="1" l="1"/>
  <c r="H64" i="1"/>
  <c r="H60" i="1"/>
  <c r="H15" i="1"/>
  <c r="H77" i="1" l="1"/>
  <c r="H14" i="1"/>
  <c r="H76" i="1" s="1"/>
  <c r="H78" i="1" s="1"/>
  <c r="H16" i="1"/>
  <c r="H61" i="1"/>
  <c r="H58" i="1"/>
  <c r="H13" i="1" l="1"/>
</calcChain>
</file>

<file path=xl/sharedStrings.xml><?xml version="1.0" encoding="utf-8"?>
<sst xmlns="http://schemas.openxmlformats.org/spreadsheetml/2006/main" count="219" uniqueCount="65">
  <si>
    <t>№ п/п</t>
  </si>
  <si>
    <t>Наименование программ,  мероприятий</t>
  </si>
  <si>
    <t>Коды бюджетной классификации</t>
  </si>
  <si>
    <t>Раздел, подраздел</t>
  </si>
  <si>
    <t>КЦСР</t>
  </si>
  <si>
    <t>1</t>
  </si>
  <si>
    <t>ГРБС</t>
  </si>
  <si>
    <t>Главный распорядитель бюджетных средств</t>
  </si>
  <si>
    <t>Вид расходов</t>
  </si>
  <si>
    <t>1.1</t>
  </si>
  <si>
    <t>0409</t>
  </si>
  <si>
    <t>915</t>
  </si>
  <si>
    <t>тыс. рублей</t>
  </si>
  <si>
    <t>1.1.1.1</t>
  </si>
  <si>
    <t>7</t>
  </si>
  <si>
    <t>8</t>
  </si>
  <si>
    <t>Источник финансирования</t>
  </si>
  <si>
    <t>Всего</t>
  </si>
  <si>
    <t>Краевой бюджет</t>
  </si>
  <si>
    <t>Местный бюджет</t>
  </si>
  <si>
    <t>3</t>
  </si>
  <si>
    <t>4</t>
  </si>
  <si>
    <t>5</t>
  </si>
  <si>
    <t>6</t>
  </si>
  <si>
    <t>1.1.1</t>
  </si>
  <si>
    <t>2</t>
  </si>
  <si>
    <t>2.1</t>
  </si>
  <si>
    <t>2.1.1</t>
  </si>
  <si>
    <t>1.1.1.2</t>
  </si>
  <si>
    <t>061014006Г</t>
  </si>
  <si>
    <t>012014006Ц</t>
  </si>
  <si>
    <t>0120000000</t>
  </si>
  <si>
    <t>0100000000</t>
  </si>
  <si>
    <t xml:space="preserve">Муниципальная программа "Формирование современной городской среды в Елизовском городском поселении" </t>
  </si>
  <si>
    <t>Подпрограмма "Благоустройство территории Елизовского городского поселения"</t>
  </si>
  <si>
    <t>Муниципальная программа "Развитие транспортной системы в Елизовском городском поселении"</t>
  </si>
  <si>
    <t>01201T006Ц</t>
  </si>
  <si>
    <t>06101T006Г</t>
  </si>
  <si>
    <t>Подпрограмма "Развитие дорожного хозяйства в Елизовском городском поселении"</t>
  </si>
  <si>
    <t>Распределение бюджетных ассигнований дорожного фонда Елизовского городского поселения на 2022 год</t>
  </si>
  <si>
    <t>Годовой объем ассигнований на 2022 год</t>
  </si>
  <si>
    <t>Капитальный ремонт и ремонт дворовых территорий  многоквартирных домов и проездов к ним</t>
  </si>
  <si>
    <t>Капитальный ремонт и ремонт автомобильных дорог общего пользования населенных пунктов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</si>
  <si>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</si>
  <si>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</t>
  </si>
  <si>
    <t>9</t>
  </si>
  <si>
    <t>Выполнение работ по ремонту улично-дорожной сети в Елизовском городском поселении (приведение в нормативное состояние автомобильных дорог, межквартальных проездов, парковок и тротуаров в городе Елизово в соответствии с требованиями ГОСТ Р 50597-2017 и СП 59.13330.2016)</t>
  </si>
  <si>
    <t>Ремонт тротуара вдоль автомобильной дороги ул. Ленина в городе Елизово</t>
  </si>
  <si>
    <t>Ремонт автомобильных дорог общего пользования ул Мичурина, ул Казахская в городе Елизово</t>
  </si>
  <si>
    <t xml:space="preserve">».
</t>
  </si>
  <si>
    <t xml:space="preserve">                                                                                                                                                          </t>
  </si>
  <si>
    <t xml:space="preserve">  Управление жилищно-коммунального хозяйства администрации Елизовского городского поселения</t>
  </si>
  <si>
    <t>Ремонт тротуара по ул. Завойко МКД №122 на подходах к средней школе № 4</t>
  </si>
  <si>
    <t>Ремонт проезда к МКД 63 по ул. Завойко</t>
  </si>
  <si>
    <t>Ремонт проезда к МКД 65 по ул. Завойко</t>
  </si>
  <si>
    <t>Ремонт дворовой территории МКД 25/2 по ул. В. Кручины в городе Елизово</t>
  </si>
  <si>
    <t>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</t>
  </si>
  <si>
    <t>МБУ "Благоустройство города Елизово"</t>
  </si>
  <si>
    <t xml:space="preserve">  Управление жилищно-коммунального хозяйства администрации ЕГП</t>
  </si>
  <si>
    <t>Устройство тротуара к МКД 63 по ул. Завойко</t>
  </si>
  <si>
    <t>2.1.2</t>
  </si>
  <si>
    <t>061024006Г</t>
  </si>
  <si>
    <t>06102T006Г</t>
  </si>
  <si>
    <t>Замена люка колодца на автомобильной дороге общего пользования ул. В.Кручины в г. Елизово</t>
  </si>
  <si>
    <t>Основное мероприятие "Ремонт автомобильных дорог общего пользования местного значения"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</si>
</sst>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###,###,##0.00000"/>
    <numFmt numFmtId="165" formatCode="0.00000"/>
    <numFmt numFmtId="166" formatCode="0.0"/>
    <numFmt numFmtId="167" formatCode="#,##0.00000"/>
    <numFmt numFmtId="168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/>
    <xf numFmtId="49" fontId="2" fillId="2" borderId="0" xfId="1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4" fillId="0" borderId="0" xfId="0" applyNumberFormat="1" applyFont="1" applyBorder="1"/>
    <xf numFmtId="0" fontId="2" fillId="2" borderId="0" xfId="1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2" fillId="4" borderId="1" xfId="0" applyNumberFormat="1" applyFont="1" applyFill="1" applyBorder="1" applyAlignment="1">
      <alignment horizontal="center" wrapText="1"/>
    </xf>
    <xf numFmtId="49" fontId="2" fillId="2" borderId="0" xfId="1" applyNumberFormat="1" applyFont="1" applyFill="1" applyBorder="1" applyAlignment="1">
      <alignment horizontal="left"/>
    </xf>
    <xf numFmtId="49" fontId="10" fillId="3" borderId="1" xfId="1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left" vertical="center"/>
    </xf>
    <xf numFmtId="166" fontId="12" fillId="4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67" fontId="14" fillId="0" borderId="0" xfId="0" applyNumberFormat="1" applyFont="1"/>
    <xf numFmtId="165" fontId="14" fillId="0" borderId="0" xfId="0" applyNumberFormat="1" applyFont="1"/>
    <xf numFmtId="0" fontId="14" fillId="0" borderId="0" xfId="0" applyFont="1"/>
    <xf numFmtId="167" fontId="1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0" fontId="17" fillId="4" borderId="0" xfId="0" applyFont="1" applyFill="1"/>
    <xf numFmtId="0" fontId="13" fillId="0" borderId="0" xfId="0" applyFont="1"/>
    <xf numFmtId="165" fontId="13" fillId="0" borderId="0" xfId="0" applyNumberFormat="1" applyFont="1"/>
    <xf numFmtId="0" fontId="5" fillId="4" borderId="0" xfId="0" applyFont="1" applyFill="1"/>
    <xf numFmtId="0" fontId="18" fillId="4" borderId="0" xfId="0" applyFont="1" applyFill="1"/>
    <xf numFmtId="166" fontId="13" fillId="3" borderId="1" xfId="0" applyNumberFormat="1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167" fontId="13" fillId="3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/>
    </xf>
    <xf numFmtId="166" fontId="19" fillId="3" borderId="1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/>
    <xf numFmtId="49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167" fontId="20" fillId="4" borderId="1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/>
    <xf numFmtId="165" fontId="21" fillId="0" borderId="0" xfId="0" applyNumberFormat="1" applyFont="1"/>
    <xf numFmtId="0" fontId="21" fillId="0" borderId="0" xfId="0" applyFont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7" fontId="2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168" fontId="16" fillId="4" borderId="4" xfId="0" applyNumberFormat="1" applyFont="1" applyFill="1" applyBorder="1" applyAlignment="1">
      <alignment vertical="center" wrapText="1"/>
    </xf>
    <xf numFmtId="168" fontId="16" fillId="4" borderId="2" xfId="0" applyNumberFormat="1" applyFont="1" applyFill="1" applyBorder="1" applyAlignment="1">
      <alignment vertical="center" wrapText="1"/>
    </xf>
    <xf numFmtId="168" fontId="16" fillId="4" borderId="3" xfId="0" applyNumberFormat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 applyProtection="1">
      <alignment horizontal="center" vertical="center"/>
      <protection locked="0"/>
    </xf>
    <xf numFmtId="167" fontId="22" fillId="4" borderId="1" xfId="0" applyNumberFormat="1" applyFont="1" applyFill="1" applyBorder="1" applyAlignment="1" applyProtection="1">
      <alignment horizontal="center"/>
      <protection locked="0"/>
    </xf>
    <xf numFmtId="168" fontId="13" fillId="4" borderId="2" xfId="0" applyNumberFormat="1" applyFont="1" applyFill="1" applyBorder="1" applyAlignment="1">
      <alignment vertical="center" wrapText="1"/>
    </xf>
    <xf numFmtId="168" fontId="13" fillId="4" borderId="3" xfId="0" applyNumberFormat="1" applyFont="1" applyFill="1" applyBorder="1" applyAlignment="1">
      <alignment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66" fontId="13" fillId="3" borderId="4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168" fontId="13" fillId="4" borderId="4" xfId="0" applyNumberFormat="1" applyFont="1" applyFill="1" applyBorder="1" applyAlignment="1">
      <alignment horizontal="center" vertical="center" wrapText="1"/>
    </xf>
    <xf numFmtId="168" fontId="13" fillId="4" borderId="2" xfId="0" applyNumberFormat="1" applyFont="1" applyFill="1" applyBorder="1" applyAlignment="1">
      <alignment horizontal="center" vertical="center" wrapText="1"/>
    </xf>
    <xf numFmtId="168" fontId="13" fillId="4" borderId="3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 wrapText="1"/>
    </xf>
    <xf numFmtId="168" fontId="19" fillId="4" borderId="4" xfId="0" applyNumberFormat="1" applyFont="1" applyFill="1" applyBorder="1" applyAlignment="1">
      <alignment horizontal="center" vertical="center" wrapText="1"/>
    </xf>
    <xf numFmtId="168" fontId="19" fillId="4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13" fillId="3" borderId="4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left"/>
    </xf>
    <xf numFmtId="49" fontId="4" fillId="3" borderId="4" xfId="1" applyNumberFormat="1" applyFont="1" applyFill="1" applyBorder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394607</xdr:colOff>
      <xdr:row>3</xdr:row>
      <xdr:rowOff>54428</xdr:rowOff>
    </xdr:from>
    <xdr:to>
      <xdr:col>8</xdr:col>
      <xdr:colOff>1839685</xdr:colOff>
      <xdr:row>7</xdr:row>
      <xdr:rowOff>244929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440636" y="642257"/>
          <a:ext cx="6855278" cy="1126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8</a:t>
          </a:r>
          <a:endParaRPr lang="ru-RU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правовому акту от 23 декабря 2021 года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№10-НПА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2022 год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плановый период 2023-2024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»,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принятого Решением Собрания депутатов Елизовского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городского поселения от 23 декабря 2021 года  №60»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185058</xdr:colOff>
      <xdr:row>0</xdr:row>
      <xdr:rowOff>163285</xdr:rowOff>
    </xdr:from>
    <xdr:to>
      <xdr:col>8</xdr:col>
      <xdr:colOff>1828800</xdr:colOff>
      <xdr:row>2</xdr:row>
      <xdr:rowOff>283028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022772" y="163285"/>
          <a:ext cx="8262257" cy="1197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 8  </a:t>
          </a:r>
          <a:r>
            <a:rPr lang="ru-RU" sz="1100" b="0" i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/>
          </a:r>
          <a:br>
            <a:rPr lang="ru-RU" sz="1100" b="0" i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муниципальному нормативному правовому акту от</a:t>
          </a:r>
          <a:r>
            <a:rPr lang="ru-RU" sz="11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27 сентября</a:t>
          </a: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2022 года  №39 -НПА </a:t>
          </a:r>
        </a:p>
        <a:p>
          <a:pPr algn="r"/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</a:t>
          </a:r>
        </a:p>
        <a:p>
          <a:pPr algn="r"/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Елизовского  городского поселения от 23.12.2021 № 60»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tabSelected="1" zoomScale="90" zoomScaleNormal="90" zoomScaleSheetLayoutView="110" workbookViewId="0">
      <selection activeCell="M8" sqref="M8"/>
    </sheetView>
  </sheetViews>
  <sheetFormatPr defaultColWidth="9.28515625" defaultRowHeight="15.75" x14ac:dyDescent="0.25"/>
  <cols>
    <col min="1" max="1" width="11.28515625" style="7" bestFit="1" customWidth="1"/>
    <col min="2" max="2" width="85.42578125" style="4" customWidth="1"/>
    <col min="3" max="4" width="17.7109375" style="4" customWidth="1"/>
    <col min="5" max="5" width="17.7109375" style="15" customWidth="1"/>
    <col min="6" max="6" width="12.5703125" style="4" customWidth="1"/>
    <col min="7" max="7" width="26.28515625" style="4" customWidth="1"/>
    <col min="8" max="8" width="22.28515625" style="7" customWidth="1"/>
    <col min="9" max="9" width="27" style="4" customWidth="1"/>
    <col min="10" max="16384" width="9.28515625" style="4"/>
  </cols>
  <sheetData>
    <row r="1" spans="1:13" x14ac:dyDescent="0.25">
      <c r="A1" s="1"/>
      <c r="B1" s="2"/>
      <c r="C1" s="2"/>
      <c r="D1" s="2"/>
      <c r="E1" s="1"/>
      <c r="F1" s="2"/>
      <c r="G1" s="2"/>
      <c r="H1" s="3"/>
    </row>
    <row r="2" spans="1:13" ht="69.599999999999994" customHeight="1" x14ac:dyDescent="0.25">
      <c r="A2" s="1"/>
      <c r="B2" s="2"/>
      <c r="C2" s="2"/>
      <c r="D2" s="2"/>
      <c r="E2" s="1"/>
      <c r="F2" s="2"/>
      <c r="G2" s="2"/>
      <c r="H2" s="3"/>
    </row>
    <row r="3" spans="1:13" ht="27" customHeight="1" x14ac:dyDescent="0.25">
      <c r="A3" s="1"/>
      <c r="B3" s="2"/>
      <c r="C3" s="2"/>
      <c r="D3" s="2"/>
      <c r="E3" s="1"/>
      <c r="F3" s="2"/>
      <c r="G3" s="2"/>
      <c r="H3" s="6"/>
    </row>
    <row r="4" spans="1:13" ht="58.15" customHeight="1" x14ac:dyDescent="0.25">
      <c r="A4" s="1"/>
      <c r="B4" s="2"/>
      <c r="C4" s="2"/>
      <c r="D4" s="2"/>
      <c r="E4" s="1"/>
      <c r="F4" s="2"/>
      <c r="G4" s="2"/>
      <c r="H4" s="6"/>
    </row>
    <row r="5" spans="1:13" x14ac:dyDescent="0.25">
      <c r="A5" s="1"/>
      <c r="B5" s="2"/>
      <c r="C5" s="2"/>
      <c r="D5" s="2"/>
      <c r="E5" s="1"/>
      <c r="F5" s="2"/>
      <c r="G5" s="2"/>
      <c r="H5" s="6"/>
    </row>
    <row r="6" spans="1:13" ht="25.15" customHeight="1" x14ac:dyDescent="0.25">
      <c r="A6" s="1"/>
      <c r="B6" s="2"/>
      <c r="C6" s="2"/>
      <c r="D6" s="2"/>
      <c r="E6" s="1"/>
      <c r="F6" s="2"/>
      <c r="G6" s="2"/>
      <c r="H6" s="3"/>
    </row>
    <row r="7" spans="1:13" x14ac:dyDescent="0.25">
      <c r="A7" s="1"/>
      <c r="B7" s="2"/>
      <c r="C7" s="2"/>
      <c r="D7" s="2"/>
      <c r="E7" s="1"/>
      <c r="F7" s="2"/>
      <c r="G7" s="2"/>
      <c r="H7" s="3"/>
    </row>
    <row r="8" spans="1:13" ht="20.25" x14ac:dyDescent="0.3">
      <c r="A8" s="104" t="s">
        <v>39</v>
      </c>
      <c r="B8" s="104"/>
      <c r="C8" s="104"/>
      <c r="D8" s="104"/>
      <c r="E8" s="104"/>
      <c r="F8" s="104"/>
      <c r="G8" s="104"/>
      <c r="H8" s="104"/>
      <c r="I8" s="104"/>
    </row>
    <row r="9" spans="1:13" x14ac:dyDescent="0.25">
      <c r="A9" s="105"/>
      <c r="B9" s="105"/>
      <c r="C9" s="11"/>
      <c r="D9" s="11"/>
      <c r="E9" s="1"/>
      <c r="F9" s="11"/>
      <c r="G9" s="3"/>
      <c r="I9" s="3" t="s">
        <v>12</v>
      </c>
    </row>
    <row r="10" spans="1:13" s="5" customFormat="1" ht="45.75" customHeight="1" x14ac:dyDescent="0.25">
      <c r="A10" s="106" t="s">
        <v>0</v>
      </c>
      <c r="B10" s="108" t="s">
        <v>1</v>
      </c>
      <c r="C10" s="109" t="s">
        <v>2</v>
      </c>
      <c r="D10" s="110"/>
      <c r="E10" s="110"/>
      <c r="F10" s="111"/>
      <c r="G10" s="112" t="s">
        <v>16</v>
      </c>
      <c r="H10" s="112" t="s">
        <v>40</v>
      </c>
      <c r="I10" s="106" t="s">
        <v>7</v>
      </c>
    </row>
    <row r="11" spans="1:13" s="5" customFormat="1" ht="31.5" x14ac:dyDescent="0.25">
      <c r="A11" s="107"/>
      <c r="B11" s="108"/>
      <c r="C11" s="62" t="s">
        <v>6</v>
      </c>
      <c r="D11" s="62" t="s">
        <v>3</v>
      </c>
      <c r="E11" s="62" t="s">
        <v>4</v>
      </c>
      <c r="F11" s="62" t="s">
        <v>8</v>
      </c>
      <c r="G11" s="112"/>
      <c r="H11" s="112"/>
      <c r="I11" s="107"/>
    </row>
    <row r="12" spans="1:13" s="9" customFormat="1" ht="16.5" customHeight="1" x14ac:dyDescent="0.2">
      <c r="A12" s="67" t="s">
        <v>5</v>
      </c>
      <c r="B12" s="67">
        <v>2</v>
      </c>
      <c r="C12" s="67" t="s">
        <v>20</v>
      </c>
      <c r="D12" s="67" t="s">
        <v>21</v>
      </c>
      <c r="E12" s="67" t="s">
        <v>22</v>
      </c>
      <c r="F12" s="67" t="s">
        <v>23</v>
      </c>
      <c r="G12" s="67" t="s">
        <v>14</v>
      </c>
      <c r="H12" s="67" t="s">
        <v>15</v>
      </c>
      <c r="I12" s="12" t="s">
        <v>45</v>
      </c>
    </row>
    <row r="13" spans="1:13" s="18" customFormat="1" ht="25.15" customHeight="1" x14ac:dyDescent="0.25">
      <c r="A13" s="100">
        <v>1</v>
      </c>
      <c r="B13" s="95" t="s">
        <v>33</v>
      </c>
      <c r="C13" s="68"/>
      <c r="D13" s="69"/>
      <c r="E13" s="20"/>
      <c r="F13" s="68"/>
      <c r="G13" s="30" t="s">
        <v>17</v>
      </c>
      <c r="H13" s="19">
        <f>H14+H15</f>
        <v>34366.13147</v>
      </c>
      <c r="I13" s="59" t="s">
        <v>50</v>
      </c>
      <c r="J13" s="16"/>
      <c r="K13" s="17"/>
      <c r="L13" s="16"/>
      <c r="M13" s="16"/>
    </row>
    <row r="14" spans="1:13" s="18" customFormat="1" ht="34.9" customHeight="1" x14ac:dyDescent="0.25">
      <c r="A14" s="101"/>
      <c r="B14" s="95"/>
      <c r="C14" s="20">
        <v>915</v>
      </c>
      <c r="D14" s="21" t="s">
        <v>10</v>
      </c>
      <c r="E14" s="57" t="s">
        <v>32</v>
      </c>
      <c r="F14" s="68"/>
      <c r="G14" s="30" t="s">
        <v>18</v>
      </c>
      <c r="H14" s="19">
        <f>H17</f>
        <v>27999.999999999996</v>
      </c>
      <c r="I14" s="90" t="s">
        <v>51</v>
      </c>
      <c r="J14" s="16"/>
      <c r="K14" s="17"/>
      <c r="L14" s="16"/>
      <c r="M14" s="16"/>
    </row>
    <row r="15" spans="1:13" s="18" customFormat="1" ht="35.450000000000003" customHeight="1" x14ac:dyDescent="0.25">
      <c r="A15" s="102"/>
      <c r="B15" s="95"/>
      <c r="C15" s="20">
        <v>915</v>
      </c>
      <c r="D15" s="21" t="s">
        <v>10</v>
      </c>
      <c r="E15" s="57" t="s">
        <v>32</v>
      </c>
      <c r="F15" s="68"/>
      <c r="G15" s="30" t="s">
        <v>19</v>
      </c>
      <c r="H15" s="19">
        <f t="shared" ref="H15" si="0">H18</f>
        <v>6366.1314700000012</v>
      </c>
      <c r="I15" s="91"/>
      <c r="J15" s="16"/>
      <c r="K15" s="17"/>
      <c r="L15" s="16"/>
      <c r="M15" s="16"/>
    </row>
    <row r="16" spans="1:13" s="18" customFormat="1" ht="15.6" customHeight="1" x14ac:dyDescent="0.25">
      <c r="A16" s="100" t="s">
        <v>9</v>
      </c>
      <c r="B16" s="95" t="s">
        <v>34</v>
      </c>
      <c r="C16" s="68"/>
      <c r="D16" s="69"/>
      <c r="E16" s="20"/>
      <c r="F16" s="68"/>
      <c r="G16" s="30" t="s">
        <v>17</v>
      </c>
      <c r="H16" s="19">
        <f>H17+H18</f>
        <v>34366.13147</v>
      </c>
      <c r="I16" s="91"/>
      <c r="J16" s="16"/>
      <c r="K16" s="17"/>
      <c r="L16" s="16"/>
      <c r="M16" s="16"/>
    </row>
    <row r="17" spans="1:13" s="18" customFormat="1" ht="15.75" customHeight="1" x14ac:dyDescent="0.25">
      <c r="A17" s="101"/>
      <c r="B17" s="95"/>
      <c r="C17" s="20">
        <v>915</v>
      </c>
      <c r="D17" s="21" t="s">
        <v>10</v>
      </c>
      <c r="E17" s="57" t="s">
        <v>31</v>
      </c>
      <c r="F17" s="68"/>
      <c r="G17" s="30" t="s">
        <v>18</v>
      </c>
      <c r="H17" s="19">
        <f>H20</f>
        <v>27999.999999999996</v>
      </c>
      <c r="I17" s="91"/>
      <c r="J17" s="16"/>
      <c r="K17" s="17"/>
      <c r="L17" s="16"/>
      <c r="M17" s="16"/>
    </row>
    <row r="18" spans="1:13" s="18" customFormat="1" ht="15.75" customHeight="1" x14ac:dyDescent="0.25">
      <c r="A18" s="102"/>
      <c r="B18" s="95"/>
      <c r="C18" s="20">
        <v>915</v>
      </c>
      <c r="D18" s="21" t="s">
        <v>10</v>
      </c>
      <c r="E18" s="57" t="s">
        <v>31</v>
      </c>
      <c r="F18" s="68"/>
      <c r="G18" s="30" t="s">
        <v>19</v>
      </c>
      <c r="H18" s="19">
        <f>H21</f>
        <v>6366.1314700000012</v>
      </c>
      <c r="I18" s="91"/>
      <c r="J18" s="16"/>
      <c r="K18" s="17"/>
      <c r="L18" s="16"/>
      <c r="M18" s="16"/>
    </row>
    <row r="19" spans="1:13" s="18" customFormat="1" ht="29.25" customHeight="1" x14ac:dyDescent="0.25">
      <c r="A19" s="100" t="s">
        <v>24</v>
      </c>
      <c r="B19" s="95" t="s">
        <v>43</v>
      </c>
      <c r="C19" s="68"/>
      <c r="D19" s="69"/>
      <c r="E19" s="20"/>
      <c r="F19" s="68"/>
      <c r="G19" s="30" t="s">
        <v>17</v>
      </c>
      <c r="H19" s="19">
        <f>H20+H21</f>
        <v>34366.13147</v>
      </c>
      <c r="I19" s="91"/>
      <c r="J19" s="16"/>
      <c r="K19" s="17"/>
      <c r="L19" s="16"/>
      <c r="M19" s="16"/>
    </row>
    <row r="20" spans="1:13" s="18" customFormat="1" ht="24" customHeight="1" x14ac:dyDescent="0.25">
      <c r="A20" s="101"/>
      <c r="B20" s="95"/>
      <c r="C20" s="20">
        <v>915</v>
      </c>
      <c r="D20" s="21" t="s">
        <v>10</v>
      </c>
      <c r="E20" s="20" t="s">
        <v>30</v>
      </c>
      <c r="F20" s="20">
        <v>200</v>
      </c>
      <c r="G20" s="30" t="s">
        <v>18</v>
      </c>
      <c r="H20" s="19">
        <f>H23+H53</f>
        <v>27999.999999999996</v>
      </c>
      <c r="I20" s="91"/>
      <c r="J20" s="16"/>
      <c r="K20" s="17"/>
      <c r="L20" s="16"/>
      <c r="M20" s="16"/>
    </row>
    <row r="21" spans="1:13" s="18" customFormat="1" ht="23.45" customHeight="1" x14ac:dyDescent="0.25">
      <c r="A21" s="101"/>
      <c r="B21" s="99"/>
      <c r="C21" s="35">
        <v>915</v>
      </c>
      <c r="D21" s="36" t="s">
        <v>10</v>
      </c>
      <c r="E21" s="20" t="s">
        <v>36</v>
      </c>
      <c r="F21" s="35">
        <v>200</v>
      </c>
      <c r="G21" s="70" t="s">
        <v>19</v>
      </c>
      <c r="H21" s="37">
        <f>H24+H54</f>
        <v>6366.1314700000012</v>
      </c>
      <c r="I21" s="91"/>
      <c r="J21" s="16"/>
      <c r="K21" s="17"/>
      <c r="L21" s="16"/>
      <c r="M21" s="16"/>
    </row>
    <row r="22" spans="1:13" s="48" customFormat="1" ht="20.25" customHeight="1" x14ac:dyDescent="0.25">
      <c r="A22" s="103" t="s">
        <v>13</v>
      </c>
      <c r="B22" s="97" t="s">
        <v>42</v>
      </c>
      <c r="C22" s="71"/>
      <c r="D22" s="72"/>
      <c r="E22" s="73"/>
      <c r="F22" s="71"/>
      <c r="G22" s="74" t="s">
        <v>17</v>
      </c>
      <c r="H22" s="45">
        <f>H23+H24</f>
        <v>28443.551869999999</v>
      </c>
      <c r="I22" s="91"/>
      <c r="J22" s="46"/>
      <c r="K22" s="47"/>
    </row>
    <row r="23" spans="1:13" s="48" customFormat="1" ht="22.5" customHeight="1" x14ac:dyDescent="0.25">
      <c r="A23" s="103"/>
      <c r="B23" s="97"/>
      <c r="C23" s="49">
        <v>915</v>
      </c>
      <c r="D23" s="50" t="s">
        <v>10</v>
      </c>
      <c r="E23" s="49" t="s">
        <v>30</v>
      </c>
      <c r="F23" s="49">
        <v>200</v>
      </c>
      <c r="G23" s="74" t="s">
        <v>18</v>
      </c>
      <c r="H23" s="45">
        <f>H26+H32+H35+H29+H38+H41+H44+H47+H50</f>
        <v>23334.384889999998</v>
      </c>
      <c r="I23" s="91"/>
      <c r="J23" s="46"/>
      <c r="K23" s="47"/>
    </row>
    <row r="24" spans="1:13" s="48" customFormat="1" ht="26.25" customHeight="1" x14ac:dyDescent="0.25">
      <c r="A24" s="103"/>
      <c r="B24" s="97"/>
      <c r="C24" s="49">
        <v>915</v>
      </c>
      <c r="D24" s="50" t="s">
        <v>10</v>
      </c>
      <c r="E24" s="49" t="s">
        <v>36</v>
      </c>
      <c r="F24" s="49">
        <v>200</v>
      </c>
      <c r="G24" s="74" t="s">
        <v>19</v>
      </c>
      <c r="H24" s="45">
        <f>H27+H33+H36+H30+H39+H42+H45+H48+H51</f>
        <v>5109.1669800000009</v>
      </c>
      <c r="I24" s="91"/>
      <c r="J24" s="46"/>
      <c r="K24" s="47"/>
    </row>
    <row r="25" spans="1:13" s="48" customFormat="1" ht="26.25" customHeight="1" x14ac:dyDescent="0.25">
      <c r="A25" s="81"/>
      <c r="B25" s="92" t="s">
        <v>46</v>
      </c>
      <c r="C25" s="54"/>
      <c r="D25" s="55"/>
      <c r="E25" s="54"/>
      <c r="F25" s="54"/>
      <c r="G25" s="13" t="s">
        <v>17</v>
      </c>
      <c r="H25" s="45">
        <f>SUM(H26:H27)</f>
        <v>13968.963739999999</v>
      </c>
      <c r="I25" s="91"/>
      <c r="J25" s="46"/>
      <c r="K25" s="47"/>
    </row>
    <row r="26" spans="1:13" s="48" customFormat="1" ht="26.25" customHeight="1" x14ac:dyDescent="0.25">
      <c r="A26" s="82"/>
      <c r="B26" s="93"/>
      <c r="C26" s="54">
        <v>915</v>
      </c>
      <c r="D26" s="55" t="s">
        <v>10</v>
      </c>
      <c r="E26" s="54" t="s">
        <v>30</v>
      </c>
      <c r="F26" s="54">
        <v>200</v>
      </c>
      <c r="G26" s="14" t="s">
        <v>18</v>
      </c>
      <c r="H26" s="56">
        <v>10850.32553</v>
      </c>
      <c r="I26" s="91"/>
      <c r="J26" s="46"/>
      <c r="K26" s="47"/>
    </row>
    <row r="27" spans="1:13" s="48" customFormat="1" ht="26.25" customHeight="1" x14ac:dyDescent="0.25">
      <c r="A27" s="83"/>
      <c r="B27" s="94"/>
      <c r="C27" s="54">
        <v>915</v>
      </c>
      <c r="D27" s="55" t="s">
        <v>10</v>
      </c>
      <c r="E27" s="54" t="s">
        <v>36</v>
      </c>
      <c r="F27" s="54">
        <v>200</v>
      </c>
      <c r="G27" s="14" t="s">
        <v>19</v>
      </c>
      <c r="H27" s="56">
        <v>3118.6382100000001</v>
      </c>
      <c r="I27" s="91"/>
      <c r="J27" s="46"/>
      <c r="K27" s="47"/>
    </row>
    <row r="28" spans="1:13" s="48" customFormat="1" ht="21.6" customHeight="1" x14ac:dyDescent="0.25">
      <c r="A28" s="81"/>
      <c r="B28" s="92" t="s">
        <v>46</v>
      </c>
      <c r="C28" s="54"/>
      <c r="D28" s="55"/>
      <c r="E28" s="54"/>
      <c r="F28" s="54"/>
      <c r="G28" s="13" t="s">
        <v>17</v>
      </c>
      <c r="H28" s="45">
        <f>SUM(H29:H30)</f>
        <v>1700.4455700000001</v>
      </c>
      <c r="I28" s="91"/>
      <c r="J28" s="46"/>
      <c r="K28" s="47"/>
    </row>
    <row r="29" spans="1:13" s="48" customFormat="1" ht="21.6" customHeight="1" x14ac:dyDescent="0.25">
      <c r="A29" s="82"/>
      <c r="B29" s="93"/>
      <c r="C29" s="54">
        <v>915</v>
      </c>
      <c r="D29" s="55" t="s">
        <v>10</v>
      </c>
      <c r="E29" s="54" t="s">
        <v>30</v>
      </c>
      <c r="F29" s="54">
        <v>200</v>
      </c>
      <c r="G29" s="14" t="s">
        <v>18</v>
      </c>
      <c r="H29" s="56">
        <v>1530.40101</v>
      </c>
      <c r="I29" s="91"/>
      <c r="J29" s="46"/>
      <c r="K29" s="47"/>
    </row>
    <row r="30" spans="1:13" s="48" customFormat="1" ht="23.45" customHeight="1" x14ac:dyDescent="0.25">
      <c r="A30" s="83"/>
      <c r="B30" s="94"/>
      <c r="C30" s="54">
        <v>915</v>
      </c>
      <c r="D30" s="55" t="s">
        <v>10</v>
      </c>
      <c r="E30" s="54" t="s">
        <v>36</v>
      </c>
      <c r="F30" s="54">
        <v>200</v>
      </c>
      <c r="G30" s="14" t="s">
        <v>19</v>
      </c>
      <c r="H30" s="56">
        <v>170.04455999999999</v>
      </c>
      <c r="I30" s="91"/>
      <c r="J30" s="46"/>
      <c r="K30" s="47"/>
    </row>
    <row r="31" spans="1:13" s="48" customFormat="1" ht="26.25" customHeight="1" x14ac:dyDescent="0.25">
      <c r="A31" s="81"/>
      <c r="B31" s="92" t="s">
        <v>47</v>
      </c>
      <c r="C31" s="54"/>
      <c r="D31" s="55"/>
      <c r="E31" s="54"/>
      <c r="F31" s="54"/>
      <c r="G31" s="13" t="s">
        <v>17</v>
      </c>
      <c r="H31" s="45">
        <f>SUM(H32:H33)</f>
        <v>5492.3052000000007</v>
      </c>
      <c r="I31" s="91" t="s">
        <v>51</v>
      </c>
      <c r="J31" s="46"/>
      <c r="K31" s="47"/>
    </row>
    <row r="32" spans="1:13" s="48" customFormat="1" ht="26.25" customHeight="1" x14ac:dyDescent="0.25">
      <c r="A32" s="82"/>
      <c r="B32" s="93"/>
      <c r="C32" s="54">
        <v>915</v>
      </c>
      <c r="D32" s="55" t="s">
        <v>10</v>
      </c>
      <c r="E32" s="54" t="s">
        <v>30</v>
      </c>
      <c r="F32" s="54">
        <v>200</v>
      </c>
      <c r="G32" s="14" t="s">
        <v>18</v>
      </c>
      <c r="H32" s="56">
        <v>4618.6298500000003</v>
      </c>
      <c r="I32" s="91"/>
      <c r="J32" s="46"/>
      <c r="K32" s="47"/>
    </row>
    <row r="33" spans="1:11" s="48" customFormat="1" ht="26.25" customHeight="1" x14ac:dyDescent="0.25">
      <c r="A33" s="83"/>
      <c r="B33" s="94"/>
      <c r="C33" s="54">
        <v>915</v>
      </c>
      <c r="D33" s="55" t="s">
        <v>10</v>
      </c>
      <c r="E33" s="54" t="s">
        <v>36</v>
      </c>
      <c r="F33" s="54">
        <v>200</v>
      </c>
      <c r="G33" s="14" t="s">
        <v>19</v>
      </c>
      <c r="H33" s="56">
        <v>873.67534999999998</v>
      </c>
      <c r="I33" s="91"/>
      <c r="J33" s="46"/>
      <c r="K33" s="47"/>
    </row>
    <row r="34" spans="1:11" s="48" customFormat="1" ht="26.25" customHeight="1" x14ac:dyDescent="0.25">
      <c r="A34" s="81"/>
      <c r="B34" s="92" t="s">
        <v>48</v>
      </c>
      <c r="C34" s="54"/>
      <c r="D34" s="55"/>
      <c r="E34" s="54"/>
      <c r="F34" s="54"/>
      <c r="G34" s="13" t="s">
        <v>17</v>
      </c>
      <c r="H34" s="45">
        <f>SUM(H35:H36)</f>
        <v>5574.2844399999994</v>
      </c>
      <c r="I34" s="91"/>
      <c r="J34" s="46"/>
      <c r="K34" s="47"/>
    </row>
    <row r="35" spans="1:11" s="48" customFormat="1" ht="26.25" customHeight="1" x14ac:dyDescent="0.25">
      <c r="A35" s="82"/>
      <c r="B35" s="93"/>
      <c r="C35" s="54">
        <v>915</v>
      </c>
      <c r="D35" s="55" t="s">
        <v>10</v>
      </c>
      <c r="E35" s="54" t="s">
        <v>30</v>
      </c>
      <c r="F35" s="54">
        <v>200</v>
      </c>
      <c r="G35" s="14" t="s">
        <v>18</v>
      </c>
      <c r="H35" s="56">
        <v>5016.8559999999998</v>
      </c>
      <c r="I35" s="91"/>
      <c r="J35" s="46"/>
      <c r="K35" s="47"/>
    </row>
    <row r="36" spans="1:11" s="48" customFormat="1" ht="26.25" customHeight="1" x14ac:dyDescent="0.25">
      <c r="A36" s="83"/>
      <c r="B36" s="94"/>
      <c r="C36" s="54">
        <v>915</v>
      </c>
      <c r="D36" s="55" t="s">
        <v>10</v>
      </c>
      <c r="E36" s="54" t="s">
        <v>36</v>
      </c>
      <c r="F36" s="54">
        <v>200</v>
      </c>
      <c r="G36" s="14" t="s">
        <v>19</v>
      </c>
      <c r="H36" s="56">
        <v>557.42844000000002</v>
      </c>
      <c r="I36" s="91"/>
      <c r="J36" s="46"/>
      <c r="K36" s="47"/>
    </row>
    <row r="37" spans="1:11" s="48" customFormat="1" ht="26.25" customHeight="1" x14ac:dyDescent="0.25">
      <c r="A37" s="81"/>
      <c r="B37" s="92" t="s">
        <v>52</v>
      </c>
      <c r="C37" s="54"/>
      <c r="D37" s="55"/>
      <c r="E37" s="54"/>
      <c r="F37" s="54"/>
      <c r="G37" s="13" t="s">
        <v>17</v>
      </c>
      <c r="H37" s="45">
        <f>SUM(H38:H39)</f>
        <v>258.54360000000003</v>
      </c>
      <c r="I37" s="91"/>
      <c r="J37" s="46"/>
      <c r="K37" s="47"/>
    </row>
    <row r="38" spans="1:11" s="48" customFormat="1" ht="26.25" customHeight="1" x14ac:dyDescent="0.25">
      <c r="A38" s="82"/>
      <c r="B38" s="93"/>
      <c r="C38" s="54">
        <v>915</v>
      </c>
      <c r="D38" s="55" t="s">
        <v>10</v>
      </c>
      <c r="E38" s="54" t="s">
        <v>30</v>
      </c>
      <c r="F38" s="54">
        <v>200</v>
      </c>
      <c r="G38" s="14" t="s">
        <v>18</v>
      </c>
      <c r="H38" s="56">
        <v>232.68924000000001</v>
      </c>
      <c r="I38" s="91"/>
      <c r="J38" s="46"/>
      <c r="K38" s="47"/>
    </row>
    <row r="39" spans="1:11" s="48" customFormat="1" ht="26.25" customHeight="1" x14ac:dyDescent="0.25">
      <c r="A39" s="83"/>
      <c r="B39" s="94"/>
      <c r="C39" s="54">
        <v>915</v>
      </c>
      <c r="D39" s="55" t="s">
        <v>10</v>
      </c>
      <c r="E39" s="54" t="s">
        <v>36</v>
      </c>
      <c r="F39" s="54">
        <v>200</v>
      </c>
      <c r="G39" s="14" t="s">
        <v>19</v>
      </c>
      <c r="H39" s="56">
        <v>25.85436</v>
      </c>
      <c r="I39" s="91"/>
      <c r="J39" s="46"/>
      <c r="K39" s="47"/>
    </row>
    <row r="40" spans="1:11" s="48" customFormat="1" ht="26.25" customHeight="1" x14ac:dyDescent="0.25">
      <c r="A40" s="81"/>
      <c r="B40" s="92" t="s">
        <v>53</v>
      </c>
      <c r="C40" s="54"/>
      <c r="D40" s="55"/>
      <c r="E40" s="54"/>
      <c r="F40" s="54"/>
      <c r="G40" s="13" t="s">
        <v>17</v>
      </c>
      <c r="H40" s="45">
        <f>SUM(H41:H42)</f>
        <v>955.91863999999998</v>
      </c>
      <c r="I40" s="91"/>
      <c r="J40" s="46"/>
      <c r="K40" s="47"/>
    </row>
    <row r="41" spans="1:11" s="48" customFormat="1" ht="26.25" customHeight="1" x14ac:dyDescent="0.25">
      <c r="A41" s="82"/>
      <c r="B41" s="93"/>
      <c r="C41" s="54">
        <v>915</v>
      </c>
      <c r="D41" s="55" t="s">
        <v>10</v>
      </c>
      <c r="E41" s="54" t="s">
        <v>30</v>
      </c>
      <c r="F41" s="54">
        <v>200</v>
      </c>
      <c r="G41" s="14" t="s">
        <v>18</v>
      </c>
      <c r="H41" s="56">
        <v>848.85574999999994</v>
      </c>
      <c r="I41" s="91"/>
      <c r="J41" s="46"/>
      <c r="K41" s="47"/>
    </row>
    <row r="42" spans="1:11" s="48" customFormat="1" ht="26.25" customHeight="1" x14ac:dyDescent="0.25">
      <c r="A42" s="83"/>
      <c r="B42" s="94"/>
      <c r="C42" s="54">
        <v>915</v>
      </c>
      <c r="D42" s="55" t="s">
        <v>10</v>
      </c>
      <c r="E42" s="54" t="s">
        <v>36</v>
      </c>
      <c r="F42" s="54">
        <v>200</v>
      </c>
      <c r="G42" s="14" t="s">
        <v>19</v>
      </c>
      <c r="H42" s="56">
        <v>107.06289</v>
      </c>
      <c r="I42" s="91"/>
      <c r="J42" s="46"/>
      <c r="K42" s="47"/>
    </row>
    <row r="43" spans="1:11" s="48" customFormat="1" ht="26.25" customHeight="1" x14ac:dyDescent="0.25">
      <c r="A43" s="81"/>
      <c r="B43" s="92" t="s">
        <v>54</v>
      </c>
      <c r="C43" s="54"/>
      <c r="D43" s="55"/>
      <c r="E43" s="54"/>
      <c r="F43" s="54"/>
      <c r="G43" s="13" t="s">
        <v>17</v>
      </c>
      <c r="H43" s="45">
        <f>SUM(H44:H45)</f>
        <v>206.29468</v>
      </c>
      <c r="I43" s="91"/>
      <c r="J43" s="46"/>
      <c r="K43" s="47"/>
    </row>
    <row r="44" spans="1:11" s="48" customFormat="1" ht="26.25" customHeight="1" x14ac:dyDescent="0.25">
      <c r="A44" s="82"/>
      <c r="B44" s="93"/>
      <c r="C44" s="54">
        <v>915</v>
      </c>
      <c r="D44" s="55" t="s">
        <v>10</v>
      </c>
      <c r="E44" s="54" t="s">
        <v>30</v>
      </c>
      <c r="F44" s="54">
        <v>200</v>
      </c>
      <c r="G44" s="14" t="s">
        <v>18</v>
      </c>
      <c r="H44" s="56">
        <v>185.66521</v>
      </c>
      <c r="I44" s="91"/>
      <c r="J44" s="46"/>
      <c r="K44" s="47"/>
    </row>
    <row r="45" spans="1:11" s="48" customFormat="1" ht="26.25" customHeight="1" x14ac:dyDescent="0.25">
      <c r="A45" s="83"/>
      <c r="B45" s="94"/>
      <c r="C45" s="54">
        <v>915</v>
      </c>
      <c r="D45" s="55" t="s">
        <v>10</v>
      </c>
      <c r="E45" s="54" t="s">
        <v>36</v>
      </c>
      <c r="F45" s="54">
        <v>200</v>
      </c>
      <c r="G45" s="14" t="s">
        <v>19</v>
      </c>
      <c r="H45" s="56">
        <v>20.629470000000001</v>
      </c>
      <c r="I45" s="91"/>
      <c r="J45" s="46"/>
      <c r="K45" s="47"/>
    </row>
    <row r="46" spans="1:11" s="48" customFormat="1" ht="26.25" customHeight="1" x14ac:dyDescent="0.25">
      <c r="A46" s="81"/>
      <c r="B46" s="92" t="s">
        <v>59</v>
      </c>
      <c r="C46" s="54"/>
      <c r="D46" s="55"/>
      <c r="E46" s="54"/>
      <c r="F46" s="54"/>
      <c r="G46" s="13" t="s">
        <v>17</v>
      </c>
      <c r="H46" s="45">
        <f>SUM(H47:H48)</f>
        <v>256.79599999999999</v>
      </c>
      <c r="I46" s="91"/>
      <c r="J46" s="46"/>
      <c r="K46" s="47"/>
    </row>
    <row r="47" spans="1:11" s="48" customFormat="1" ht="26.25" customHeight="1" x14ac:dyDescent="0.25">
      <c r="A47" s="82"/>
      <c r="B47" s="93"/>
      <c r="C47" s="54">
        <v>915</v>
      </c>
      <c r="D47" s="55" t="s">
        <v>10</v>
      </c>
      <c r="E47" s="54" t="s">
        <v>30</v>
      </c>
      <c r="F47" s="54">
        <v>200</v>
      </c>
      <c r="G47" s="14" t="s">
        <v>18</v>
      </c>
      <c r="H47" s="56">
        <v>50.962299999999999</v>
      </c>
      <c r="I47" s="91"/>
      <c r="J47" s="46"/>
      <c r="K47" s="47"/>
    </row>
    <row r="48" spans="1:11" s="48" customFormat="1" ht="26.25" customHeight="1" x14ac:dyDescent="0.25">
      <c r="A48" s="83"/>
      <c r="B48" s="94"/>
      <c r="C48" s="54">
        <v>915</v>
      </c>
      <c r="D48" s="55" t="s">
        <v>10</v>
      </c>
      <c r="E48" s="54" t="s">
        <v>36</v>
      </c>
      <c r="F48" s="54">
        <v>200</v>
      </c>
      <c r="G48" s="14" t="s">
        <v>19</v>
      </c>
      <c r="H48" s="56">
        <v>205.83369999999999</v>
      </c>
      <c r="I48" s="91"/>
      <c r="J48" s="46"/>
      <c r="K48" s="47"/>
    </row>
    <row r="49" spans="1:12" s="48" customFormat="1" ht="26.25" customHeight="1" x14ac:dyDescent="0.25">
      <c r="A49" s="81"/>
      <c r="B49" s="116" t="s">
        <v>63</v>
      </c>
      <c r="C49" s="54">
        <v>915</v>
      </c>
      <c r="D49" s="55" t="s">
        <v>10</v>
      </c>
      <c r="E49" s="54"/>
      <c r="F49" s="54"/>
      <c r="G49" s="13" t="s">
        <v>17</v>
      </c>
      <c r="H49" s="76">
        <f>SUM(H50:H51)</f>
        <v>30</v>
      </c>
      <c r="I49" s="91"/>
      <c r="J49" s="46"/>
      <c r="K49" s="47"/>
    </row>
    <row r="50" spans="1:12" s="48" customFormat="1" ht="26.25" customHeight="1" x14ac:dyDescent="0.25">
      <c r="A50" s="82"/>
      <c r="B50" s="117"/>
      <c r="C50" s="54">
        <v>915</v>
      </c>
      <c r="D50" s="55" t="s">
        <v>10</v>
      </c>
      <c r="E50" s="54" t="s">
        <v>30</v>
      </c>
      <c r="F50" s="54">
        <v>200</v>
      </c>
      <c r="G50" s="14" t="s">
        <v>18</v>
      </c>
      <c r="H50" s="56">
        <v>0</v>
      </c>
      <c r="I50" s="91"/>
      <c r="J50" s="46"/>
      <c r="K50" s="47"/>
    </row>
    <row r="51" spans="1:12" s="48" customFormat="1" ht="26.25" customHeight="1" x14ac:dyDescent="0.25">
      <c r="A51" s="83"/>
      <c r="B51" s="118"/>
      <c r="C51" s="54">
        <v>915</v>
      </c>
      <c r="D51" s="55" t="s">
        <v>10</v>
      </c>
      <c r="E51" s="54" t="s">
        <v>36</v>
      </c>
      <c r="F51" s="54">
        <v>200</v>
      </c>
      <c r="G51" s="14" t="s">
        <v>19</v>
      </c>
      <c r="H51" s="56">
        <v>30</v>
      </c>
      <c r="I51" s="91"/>
      <c r="J51" s="46"/>
      <c r="K51" s="47"/>
    </row>
    <row r="52" spans="1:12" s="48" customFormat="1" ht="20.25" customHeight="1" x14ac:dyDescent="0.25">
      <c r="A52" s="103" t="s">
        <v>28</v>
      </c>
      <c r="B52" s="97" t="s">
        <v>41</v>
      </c>
      <c r="C52" s="71"/>
      <c r="D52" s="72"/>
      <c r="E52" s="73"/>
      <c r="F52" s="71"/>
      <c r="G52" s="74" t="s">
        <v>17</v>
      </c>
      <c r="H52" s="45">
        <f>H53+H54</f>
        <v>5922.5796</v>
      </c>
      <c r="I52" s="91"/>
      <c r="J52" s="46"/>
      <c r="K52" s="47"/>
    </row>
    <row r="53" spans="1:12" s="48" customFormat="1" ht="22.5" customHeight="1" x14ac:dyDescent="0.25">
      <c r="A53" s="103"/>
      <c r="B53" s="97"/>
      <c r="C53" s="49">
        <v>915</v>
      </c>
      <c r="D53" s="50" t="s">
        <v>10</v>
      </c>
      <c r="E53" s="49" t="s">
        <v>30</v>
      </c>
      <c r="F53" s="49">
        <v>200</v>
      </c>
      <c r="G53" s="74" t="s">
        <v>18</v>
      </c>
      <c r="H53" s="45">
        <f>H56</f>
        <v>4665.6151099999997</v>
      </c>
      <c r="I53" s="91"/>
      <c r="J53" s="46"/>
      <c r="K53" s="47"/>
    </row>
    <row r="54" spans="1:12" s="48" customFormat="1" ht="26.45" customHeight="1" x14ac:dyDescent="0.25">
      <c r="A54" s="103"/>
      <c r="B54" s="97"/>
      <c r="C54" s="49">
        <v>915</v>
      </c>
      <c r="D54" s="50" t="s">
        <v>10</v>
      </c>
      <c r="E54" s="49" t="s">
        <v>36</v>
      </c>
      <c r="F54" s="49">
        <v>200</v>
      </c>
      <c r="G54" s="74" t="s">
        <v>19</v>
      </c>
      <c r="H54" s="45">
        <f>H57</f>
        <v>1256.9644900000001</v>
      </c>
      <c r="I54" s="91"/>
      <c r="J54" s="46"/>
      <c r="K54" s="47"/>
    </row>
    <row r="55" spans="1:12" s="48" customFormat="1" ht="16.149999999999999" customHeight="1" x14ac:dyDescent="0.25">
      <c r="A55" s="81"/>
      <c r="B55" s="92" t="s">
        <v>55</v>
      </c>
      <c r="C55" s="54"/>
      <c r="D55" s="55"/>
      <c r="E55" s="54"/>
      <c r="F55" s="54"/>
      <c r="G55" s="13" t="s">
        <v>17</v>
      </c>
      <c r="H55" s="45">
        <f>SUM(H56:H57)</f>
        <v>5922.5796</v>
      </c>
      <c r="I55" s="91"/>
      <c r="J55" s="46"/>
      <c r="K55" s="47"/>
    </row>
    <row r="56" spans="1:12" s="48" customFormat="1" ht="20.45" customHeight="1" x14ac:dyDescent="0.25">
      <c r="A56" s="82"/>
      <c r="B56" s="93"/>
      <c r="C56" s="54">
        <v>915</v>
      </c>
      <c r="D56" s="55" t="s">
        <v>10</v>
      </c>
      <c r="E56" s="54" t="s">
        <v>30</v>
      </c>
      <c r="F56" s="54">
        <v>200</v>
      </c>
      <c r="G56" s="14" t="s">
        <v>18</v>
      </c>
      <c r="H56" s="56">
        <v>4665.6151099999997</v>
      </c>
      <c r="I56" s="91"/>
      <c r="J56" s="46"/>
      <c r="K56" s="47"/>
    </row>
    <row r="57" spans="1:12" s="48" customFormat="1" ht="24" customHeight="1" x14ac:dyDescent="0.25">
      <c r="A57" s="83"/>
      <c r="B57" s="94"/>
      <c r="C57" s="54">
        <v>915</v>
      </c>
      <c r="D57" s="55" t="s">
        <v>10</v>
      </c>
      <c r="E57" s="54" t="s">
        <v>36</v>
      </c>
      <c r="F57" s="54">
        <v>200</v>
      </c>
      <c r="G57" s="14" t="s">
        <v>19</v>
      </c>
      <c r="H57" s="56">
        <v>1256.9644900000001</v>
      </c>
      <c r="I57" s="91"/>
      <c r="J57" s="46"/>
      <c r="K57" s="47"/>
    </row>
    <row r="58" spans="1:12" s="26" customFormat="1" ht="34.9" customHeight="1" x14ac:dyDescent="0.25">
      <c r="A58" s="96" t="s">
        <v>25</v>
      </c>
      <c r="B58" s="98" t="s">
        <v>35</v>
      </c>
      <c r="C58" s="20"/>
      <c r="D58" s="21"/>
      <c r="E58" s="20"/>
      <c r="F58" s="20"/>
      <c r="G58" s="30" t="s">
        <v>17</v>
      </c>
      <c r="H58" s="31">
        <f>H59+H60</f>
        <v>8239.1335299999992</v>
      </c>
      <c r="I58" s="60"/>
      <c r="K58" s="27"/>
    </row>
    <row r="59" spans="1:12" s="26" customFormat="1" ht="31.15" customHeight="1" x14ac:dyDescent="0.25">
      <c r="A59" s="96"/>
      <c r="B59" s="98"/>
      <c r="C59" s="32" t="s">
        <v>11</v>
      </c>
      <c r="D59" s="32" t="s">
        <v>10</v>
      </c>
      <c r="E59" s="34" t="s">
        <v>29</v>
      </c>
      <c r="F59" s="20"/>
      <c r="G59" s="30" t="s">
        <v>18</v>
      </c>
      <c r="H59" s="31">
        <f>H62</f>
        <v>6000</v>
      </c>
      <c r="I59" s="60"/>
      <c r="K59" s="27"/>
    </row>
    <row r="60" spans="1:12" s="29" customFormat="1" ht="33.6" customHeight="1" x14ac:dyDescent="0.25">
      <c r="A60" s="96"/>
      <c r="B60" s="98"/>
      <c r="C60" s="32" t="s">
        <v>11</v>
      </c>
      <c r="D60" s="32" t="s">
        <v>10</v>
      </c>
      <c r="E60" s="34" t="s">
        <v>37</v>
      </c>
      <c r="F60" s="20"/>
      <c r="G60" s="30" t="s">
        <v>19</v>
      </c>
      <c r="H60" s="63">
        <f>H63</f>
        <v>2239.1335300000001</v>
      </c>
      <c r="I60" s="60"/>
      <c r="J60" s="28"/>
      <c r="K60" s="28"/>
      <c r="L60" s="28"/>
    </row>
    <row r="61" spans="1:12" s="29" customFormat="1" ht="21.6" customHeight="1" x14ac:dyDescent="0.25">
      <c r="A61" s="96" t="s">
        <v>26</v>
      </c>
      <c r="B61" s="98" t="s">
        <v>38</v>
      </c>
      <c r="C61" s="32"/>
      <c r="D61" s="32"/>
      <c r="E61" s="34"/>
      <c r="F61" s="32"/>
      <c r="G61" s="30" t="s">
        <v>17</v>
      </c>
      <c r="H61" s="33">
        <f t="shared" ref="H61" si="1">H62+H63</f>
        <v>8239.1335299999992</v>
      </c>
      <c r="I61" s="60"/>
      <c r="J61" s="28"/>
      <c r="K61" s="28"/>
      <c r="L61" s="28"/>
    </row>
    <row r="62" spans="1:12" s="29" customFormat="1" ht="20.25" x14ac:dyDescent="0.25">
      <c r="A62" s="96"/>
      <c r="B62" s="98"/>
      <c r="C62" s="32" t="s">
        <v>11</v>
      </c>
      <c r="D62" s="32" t="s">
        <v>10</v>
      </c>
      <c r="E62" s="34" t="s">
        <v>29</v>
      </c>
      <c r="F62" s="20">
        <v>200</v>
      </c>
      <c r="G62" s="30" t="s">
        <v>18</v>
      </c>
      <c r="H62" s="33">
        <f>H65</f>
        <v>6000</v>
      </c>
      <c r="I62" s="60"/>
      <c r="J62" s="28"/>
      <c r="K62" s="28"/>
      <c r="L62" s="28"/>
    </row>
    <row r="63" spans="1:12" s="29" customFormat="1" ht="20.25" x14ac:dyDescent="0.25">
      <c r="A63" s="96"/>
      <c r="B63" s="98"/>
      <c r="C63" s="32" t="s">
        <v>11</v>
      </c>
      <c r="D63" s="32" t="s">
        <v>10</v>
      </c>
      <c r="E63" s="34" t="s">
        <v>37</v>
      </c>
      <c r="F63" s="20">
        <v>200</v>
      </c>
      <c r="G63" s="30" t="s">
        <v>19</v>
      </c>
      <c r="H63" s="33">
        <f>H66</f>
        <v>2239.1335300000001</v>
      </c>
      <c r="I63" s="60"/>
      <c r="J63" s="28"/>
      <c r="K63" s="28"/>
      <c r="L63" s="28"/>
    </row>
    <row r="64" spans="1:12" s="25" customFormat="1" ht="15.6" customHeight="1" x14ac:dyDescent="0.25">
      <c r="A64" s="96" t="s">
        <v>27</v>
      </c>
      <c r="B64" s="119" t="s">
        <v>44</v>
      </c>
      <c r="C64" s="32"/>
      <c r="D64" s="32"/>
      <c r="E64" s="34"/>
      <c r="F64" s="32"/>
      <c r="G64" s="30" t="s">
        <v>17</v>
      </c>
      <c r="H64" s="33">
        <f>H65+H66</f>
        <v>8239.1335299999992</v>
      </c>
      <c r="I64" s="65"/>
      <c r="J64" s="24"/>
      <c r="K64" s="24"/>
      <c r="L64" s="24"/>
    </row>
    <row r="65" spans="1:12" s="25" customFormat="1" ht="20.45" customHeight="1" x14ac:dyDescent="0.25">
      <c r="A65" s="96"/>
      <c r="B65" s="119"/>
      <c r="C65" s="32" t="s">
        <v>11</v>
      </c>
      <c r="D65" s="32" t="s">
        <v>10</v>
      </c>
      <c r="E65" s="34" t="s">
        <v>29</v>
      </c>
      <c r="F65" s="20">
        <v>200</v>
      </c>
      <c r="G65" s="30" t="s">
        <v>18</v>
      </c>
      <c r="H65" s="33">
        <f>H68+H71</f>
        <v>6000</v>
      </c>
      <c r="I65" s="65"/>
      <c r="J65" s="24"/>
      <c r="K65" s="24"/>
      <c r="L65" s="24"/>
    </row>
    <row r="66" spans="1:12" s="25" customFormat="1" ht="20.45" customHeight="1" x14ac:dyDescent="0.25">
      <c r="A66" s="96"/>
      <c r="B66" s="119"/>
      <c r="C66" s="32" t="s">
        <v>11</v>
      </c>
      <c r="D66" s="32" t="s">
        <v>10</v>
      </c>
      <c r="E66" s="34" t="s">
        <v>37</v>
      </c>
      <c r="F66" s="20">
        <v>200</v>
      </c>
      <c r="G66" s="30" t="s">
        <v>19</v>
      </c>
      <c r="H66" s="63">
        <f>H69+H72</f>
        <v>2239.1335300000001</v>
      </c>
      <c r="I66" s="66"/>
      <c r="J66" s="24"/>
      <c r="K66" s="24"/>
      <c r="L66" s="24"/>
    </row>
    <row r="67" spans="1:12" s="25" customFormat="1" ht="24.6" customHeight="1" x14ac:dyDescent="0.25">
      <c r="A67" s="84"/>
      <c r="B67" s="87" t="s">
        <v>56</v>
      </c>
      <c r="C67" s="22"/>
      <c r="D67" s="22"/>
      <c r="E67" s="10"/>
      <c r="F67" s="22"/>
      <c r="G67" s="13" t="s">
        <v>17</v>
      </c>
      <c r="H67" s="64">
        <f>H68+H69</f>
        <v>3189.5640199999998</v>
      </c>
      <c r="I67" s="78" t="s">
        <v>58</v>
      </c>
      <c r="J67" s="24"/>
      <c r="K67" s="24"/>
      <c r="L67" s="24"/>
    </row>
    <row r="68" spans="1:12" s="25" customFormat="1" ht="25.15" customHeight="1" x14ac:dyDescent="0.25">
      <c r="A68" s="85"/>
      <c r="B68" s="88"/>
      <c r="C68" s="22" t="s">
        <v>11</v>
      </c>
      <c r="D68" s="22" t="s">
        <v>10</v>
      </c>
      <c r="E68" s="10" t="s">
        <v>29</v>
      </c>
      <c r="F68" s="75">
        <v>200</v>
      </c>
      <c r="G68" s="14" t="s">
        <v>18</v>
      </c>
      <c r="H68" s="23">
        <v>1658.42895</v>
      </c>
      <c r="I68" s="79"/>
      <c r="J68" s="24"/>
      <c r="K68" s="24"/>
      <c r="L68" s="24"/>
    </row>
    <row r="69" spans="1:12" s="25" customFormat="1" ht="28.9" customHeight="1" x14ac:dyDescent="0.25">
      <c r="A69" s="86"/>
      <c r="B69" s="89"/>
      <c r="C69" s="22" t="s">
        <v>11</v>
      </c>
      <c r="D69" s="22" t="s">
        <v>10</v>
      </c>
      <c r="E69" s="10" t="s">
        <v>37</v>
      </c>
      <c r="F69" s="75">
        <v>200</v>
      </c>
      <c r="G69" s="14" t="s">
        <v>19</v>
      </c>
      <c r="H69" s="53">
        <v>1531.13507</v>
      </c>
      <c r="I69" s="80"/>
      <c r="J69" s="24"/>
      <c r="K69" s="24"/>
      <c r="L69" s="24"/>
    </row>
    <row r="70" spans="1:12" s="25" customFormat="1" ht="28.9" customHeight="1" x14ac:dyDescent="0.25">
      <c r="A70" s="84"/>
      <c r="B70" s="87" t="s">
        <v>56</v>
      </c>
      <c r="C70" s="22"/>
      <c r="D70" s="22"/>
      <c r="E70" s="10"/>
      <c r="F70" s="22"/>
      <c r="G70" s="13" t="s">
        <v>17</v>
      </c>
      <c r="H70" s="64">
        <f>H71+H72</f>
        <v>5049.5695099999994</v>
      </c>
      <c r="I70" s="78" t="s">
        <v>57</v>
      </c>
      <c r="J70" s="24"/>
      <c r="K70" s="24"/>
      <c r="L70" s="24"/>
    </row>
    <row r="71" spans="1:12" s="25" customFormat="1" ht="27.6" customHeight="1" x14ac:dyDescent="0.25">
      <c r="A71" s="85"/>
      <c r="B71" s="88"/>
      <c r="C71" s="22" t="s">
        <v>11</v>
      </c>
      <c r="D71" s="22" t="s">
        <v>10</v>
      </c>
      <c r="E71" s="10" t="s">
        <v>29</v>
      </c>
      <c r="F71" s="75">
        <v>600</v>
      </c>
      <c r="G71" s="14" t="s">
        <v>18</v>
      </c>
      <c r="H71" s="23">
        <v>4341.5710499999996</v>
      </c>
      <c r="I71" s="79"/>
      <c r="J71" s="24"/>
      <c r="K71" s="24"/>
      <c r="L71" s="24"/>
    </row>
    <row r="72" spans="1:12" s="25" customFormat="1" ht="27.6" customHeight="1" x14ac:dyDescent="0.25">
      <c r="A72" s="86"/>
      <c r="B72" s="89"/>
      <c r="C72" s="22" t="s">
        <v>11</v>
      </c>
      <c r="D72" s="22" t="s">
        <v>10</v>
      </c>
      <c r="E72" s="10" t="s">
        <v>37</v>
      </c>
      <c r="F72" s="75">
        <v>600</v>
      </c>
      <c r="G72" s="14" t="s">
        <v>19</v>
      </c>
      <c r="H72" s="53">
        <v>707.99846000000002</v>
      </c>
      <c r="I72" s="80"/>
      <c r="J72" s="24"/>
      <c r="K72" s="24"/>
      <c r="L72" s="24"/>
    </row>
    <row r="73" spans="1:12" s="25" customFormat="1" ht="27.6" customHeight="1" x14ac:dyDescent="0.2">
      <c r="A73" s="100" t="s">
        <v>60</v>
      </c>
      <c r="B73" s="113" t="s">
        <v>64</v>
      </c>
      <c r="C73" s="20"/>
      <c r="D73" s="21"/>
      <c r="E73" s="20"/>
      <c r="F73" s="20"/>
      <c r="G73" s="30" t="s">
        <v>17</v>
      </c>
      <c r="H73" s="31">
        <f>H74+H75</f>
        <v>24015.809999999998</v>
      </c>
      <c r="I73" s="78" t="s">
        <v>58</v>
      </c>
      <c r="J73" s="24"/>
      <c r="K73" s="24"/>
      <c r="L73" s="24"/>
    </row>
    <row r="74" spans="1:12" s="25" customFormat="1" ht="19.899999999999999" customHeight="1" x14ac:dyDescent="0.25">
      <c r="A74" s="101"/>
      <c r="B74" s="114"/>
      <c r="C74" s="32" t="s">
        <v>11</v>
      </c>
      <c r="D74" s="32" t="s">
        <v>10</v>
      </c>
      <c r="E74" s="34" t="s">
        <v>61</v>
      </c>
      <c r="F74" s="77">
        <v>200</v>
      </c>
      <c r="G74" s="30" t="s">
        <v>18</v>
      </c>
      <c r="H74" s="31">
        <v>21614.228999999999</v>
      </c>
      <c r="I74" s="79"/>
      <c r="J74" s="24"/>
      <c r="K74" s="24"/>
      <c r="L74" s="24"/>
    </row>
    <row r="75" spans="1:12" s="25" customFormat="1" ht="20.45" customHeight="1" x14ac:dyDescent="0.25">
      <c r="A75" s="102"/>
      <c r="B75" s="115"/>
      <c r="C75" s="32" t="s">
        <v>11</v>
      </c>
      <c r="D75" s="32" t="s">
        <v>10</v>
      </c>
      <c r="E75" s="34" t="s">
        <v>62</v>
      </c>
      <c r="F75" s="77">
        <v>200</v>
      </c>
      <c r="G75" s="30" t="s">
        <v>19</v>
      </c>
      <c r="H75" s="63">
        <v>2401.5810000000001</v>
      </c>
      <c r="I75" s="80"/>
      <c r="J75" s="24"/>
      <c r="K75" s="24"/>
      <c r="L75" s="24"/>
    </row>
    <row r="76" spans="1:12" ht="19.899999999999999" customHeight="1" x14ac:dyDescent="0.3">
      <c r="A76" s="40"/>
      <c r="B76" s="41" t="s">
        <v>18</v>
      </c>
      <c r="C76" s="42"/>
      <c r="D76" s="42"/>
      <c r="E76" s="43"/>
      <c r="F76" s="42"/>
      <c r="G76" s="42"/>
      <c r="H76" s="44">
        <f>H14+H59+H74</f>
        <v>55614.228999999999</v>
      </c>
      <c r="I76" s="60"/>
    </row>
    <row r="77" spans="1:12" ht="22.15" customHeight="1" x14ac:dyDescent="0.3">
      <c r="A77" s="40"/>
      <c r="B77" s="41" t="s">
        <v>19</v>
      </c>
      <c r="C77" s="42"/>
      <c r="D77" s="42"/>
      <c r="E77" s="43"/>
      <c r="F77" s="42"/>
      <c r="G77" s="42"/>
      <c r="H77" s="44">
        <f>H15+H60+H75</f>
        <v>11006.846000000001</v>
      </c>
      <c r="I77" s="60"/>
    </row>
    <row r="78" spans="1:12" ht="31.15" customHeight="1" x14ac:dyDescent="0.3">
      <c r="A78" s="40"/>
      <c r="B78" s="41" t="s">
        <v>17</v>
      </c>
      <c r="C78" s="42"/>
      <c r="D78" s="42"/>
      <c r="E78" s="43"/>
      <c r="F78" s="42"/>
      <c r="G78" s="42"/>
      <c r="H78" s="44">
        <f>H76+H77</f>
        <v>66621.074999999997</v>
      </c>
      <c r="I78" s="61"/>
      <c r="J78" s="58" t="s">
        <v>49</v>
      </c>
    </row>
    <row r="79" spans="1:12" ht="15.75" customHeight="1" x14ac:dyDescent="0.25">
      <c r="H79" s="8"/>
    </row>
    <row r="80" spans="1:12" x14ac:dyDescent="0.25">
      <c r="H80" s="8"/>
    </row>
    <row r="81" spans="2:8" s="38" customFormat="1" ht="43.5" customHeight="1" x14ac:dyDescent="0.25">
      <c r="C81" s="39"/>
      <c r="H81" s="39"/>
    </row>
    <row r="82" spans="2:8" x14ac:dyDescent="0.25">
      <c r="B82" s="51"/>
      <c r="C82" s="8"/>
      <c r="D82" s="8"/>
      <c r="E82" s="8"/>
      <c r="G82" s="52"/>
    </row>
    <row r="84" spans="2:8" x14ac:dyDescent="0.25">
      <c r="H84" s="8"/>
    </row>
    <row r="85" spans="2:8" ht="15.75" customHeight="1" x14ac:dyDescent="0.25">
      <c r="H85" s="8"/>
    </row>
    <row r="86" spans="2:8" x14ac:dyDescent="0.25">
      <c r="H86" s="8"/>
    </row>
    <row r="87" spans="2:8" x14ac:dyDescent="0.25">
      <c r="H87" s="8"/>
    </row>
    <row r="88" spans="2:8" x14ac:dyDescent="0.25">
      <c r="H88" s="8"/>
    </row>
    <row r="89" spans="2:8" x14ac:dyDescent="0.25">
      <c r="H89" s="8"/>
    </row>
    <row r="90" spans="2:8" x14ac:dyDescent="0.25">
      <c r="H90" s="8"/>
    </row>
    <row r="91" spans="2:8" x14ac:dyDescent="0.25">
      <c r="H91" s="8"/>
    </row>
    <row r="92" spans="2:8" x14ac:dyDescent="0.25">
      <c r="H92" s="8"/>
    </row>
    <row r="93" spans="2:8" x14ac:dyDescent="0.25">
      <c r="H93" s="8"/>
    </row>
    <row r="94" spans="2:8" x14ac:dyDescent="0.25">
      <c r="H94" s="8"/>
    </row>
    <row r="95" spans="2:8" x14ac:dyDescent="0.25">
      <c r="H95" s="8"/>
    </row>
    <row r="96" spans="2:8" x14ac:dyDescent="0.25">
      <c r="H96" s="8"/>
    </row>
    <row r="97" spans="8:8" x14ac:dyDescent="0.25">
      <c r="H97" s="8"/>
    </row>
    <row r="98" spans="8:8" x14ac:dyDescent="0.25">
      <c r="H98" s="8"/>
    </row>
    <row r="99" spans="8:8" x14ac:dyDescent="0.25">
      <c r="H99" s="8"/>
    </row>
    <row r="100" spans="8:8" x14ac:dyDescent="0.25">
      <c r="H100" s="8"/>
    </row>
    <row r="101" spans="8:8" x14ac:dyDescent="0.25">
      <c r="H101" s="8"/>
    </row>
    <row r="102" spans="8:8" x14ac:dyDescent="0.25">
      <c r="H102" s="8"/>
    </row>
    <row r="103" spans="8:8" x14ac:dyDescent="0.25">
      <c r="H103" s="8"/>
    </row>
    <row r="104" spans="8:8" x14ac:dyDescent="0.25">
      <c r="H104" s="8"/>
    </row>
    <row r="105" spans="8:8" x14ac:dyDescent="0.25">
      <c r="H105" s="8"/>
    </row>
    <row r="106" spans="8:8" x14ac:dyDescent="0.25">
      <c r="H106" s="8"/>
    </row>
    <row r="107" spans="8:8" x14ac:dyDescent="0.25">
      <c r="H107" s="8"/>
    </row>
    <row r="108" spans="8:8" x14ac:dyDescent="0.25">
      <c r="H108" s="8"/>
    </row>
    <row r="109" spans="8:8" x14ac:dyDescent="0.25">
      <c r="H109" s="8"/>
    </row>
    <row r="110" spans="8:8" x14ac:dyDescent="0.25">
      <c r="H110" s="8"/>
    </row>
    <row r="111" spans="8:8" x14ac:dyDescent="0.25">
      <c r="H111" s="8"/>
    </row>
    <row r="112" spans="8:8" x14ac:dyDescent="0.25">
      <c r="H112" s="8"/>
    </row>
    <row r="113" spans="8:8" x14ac:dyDescent="0.25">
      <c r="H113" s="8"/>
    </row>
    <row r="114" spans="8:8" x14ac:dyDescent="0.25">
      <c r="H114" s="8"/>
    </row>
    <row r="115" spans="8:8" x14ac:dyDescent="0.25">
      <c r="H115" s="8"/>
    </row>
    <row r="116" spans="8:8" x14ac:dyDescent="0.25">
      <c r="H116" s="8"/>
    </row>
    <row r="117" spans="8:8" x14ac:dyDescent="0.25">
      <c r="H117" s="8"/>
    </row>
    <row r="118" spans="8:8" x14ac:dyDescent="0.25">
      <c r="H118" s="8"/>
    </row>
    <row r="119" spans="8:8" x14ac:dyDescent="0.25">
      <c r="H119" s="8"/>
    </row>
    <row r="120" spans="8:8" x14ac:dyDescent="0.25">
      <c r="H120" s="8"/>
    </row>
    <row r="121" spans="8:8" x14ac:dyDescent="0.25">
      <c r="H121" s="8"/>
    </row>
    <row r="122" spans="8:8" x14ac:dyDescent="0.25">
      <c r="H122" s="8"/>
    </row>
    <row r="123" spans="8:8" x14ac:dyDescent="0.25">
      <c r="H123" s="8"/>
    </row>
    <row r="124" spans="8:8" x14ac:dyDescent="0.25">
      <c r="H124" s="8"/>
    </row>
    <row r="125" spans="8:8" x14ac:dyDescent="0.25">
      <c r="H125" s="8"/>
    </row>
    <row r="126" spans="8:8" x14ac:dyDescent="0.25">
      <c r="H126" s="8"/>
    </row>
    <row r="127" spans="8:8" x14ac:dyDescent="0.25">
      <c r="H127" s="8"/>
    </row>
    <row r="128" spans="8:8" x14ac:dyDescent="0.25">
      <c r="H128" s="8"/>
    </row>
    <row r="129" spans="8:8" x14ac:dyDescent="0.25">
      <c r="H129" s="8"/>
    </row>
    <row r="130" spans="8:8" x14ac:dyDescent="0.25">
      <c r="H130" s="8"/>
    </row>
    <row r="131" spans="8:8" x14ac:dyDescent="0.25">
      <c r="H131" s="8"/>
    </row>
    <row r="132" spans="8:8" x14ac:dyDescent="0.25">
      <c r="H132" s="8"/>
    </row>
    <row r="133" spans="8:8" x14ac:dyDescent="0.25">
      <c r="H133" s="8"/>
    </row>
    <row r="134" spans="8:8" x14ac:dyDescent="0.25">
      <c r="H134" s="8"/>
    </row>
    <row r="135" spans="8:8" x14ac:dyDescent="0.25">
      <c r="H135" s="8"/>
    </row>
    <row r="136" spans="8:8" x14ac:dyDescent="0.25">
      <c r="H136" s="8"/>
    </row>
    <row r="137" spans="8:8" x14ac:dyDescent="0.25">
      <c r="H137" s="8"/>
    </row>
    <row r="138" spans="8:8" x14ac:dyDescent="0.25">
      <c r="H138" s="8"/>
    </row>
    <row r="139" spans="8:8" x14ac:dyDescent="0.25">
      <c r="H139" s="8"/>
    </row>
    <row r="140" spans="8:8" x14ac:dyDescent="0.25">
      <c r="H140" s="8"/>
    </row>
    <row r="141" spans="8:8" x14ac:dyDescent="0.25">
      <c r="H141" s="8"/>
    </row>
    <row r="142" spans="8:8" x14ac:dyDescent="0.25">
      <c r="H142" s="8"/>
    </row>
    <row r="143" spans="8:8" x14ac:dyDescent="0.25">
      <c r="H143" s="8"/>
    </row>
    <row r="144" spans="8:8" x14ac:dyDescent="0.25">
      <c r="H144" s="8"/>
    </row>
    <row r="145" spans="8:8" x14ac:dyDescent="0.25">
      <c r="H145" s="8"/>
    </row>
    <row r="146" spans="8:8" x14ac:dyDescent="0.25">
      <c r="H146" s="8"/>
    </row>
    <row r="147" spans="8:8" x14ac:dyDescent="0.25">
      <c r="H147" s="8"/>
    </row>
    <row r="148" spans="8:8" x14ac:dyDescent="0.25">
      <c r="H148" s="8"/>
    </row>
    <row r="149" spans="8:8" x14ac:dyDescent="0.25">
      <c r="H149" s="8"/>
    </row>
    <row r="150" spans="8:8" x14ac:dyDescent="0.25">
      <c r="H150" s="8"/>
    </row>
    <row r="151" spans="8:8" x14ac:dyDescent="0.25">
      <c r="H151" s="8"/>
    </row>
    <row r="152" spans="8:8" x14ac:dyDescent="0.25">
      <c r="H152" s="8"/>
    </row>
    <row r="153" spans="8:8" x14ac:dyDescent="0.25">
      <c r="H153" s="8"/>
    </row>
    <row r="154" spans="8:8" x14ac:dyDescent="0.25">
      <c r="H154" s="8"/>
    </row>
    <row r="155" spans="8:8" x14ac:dyDescent="0.25">
      <c r="H155" s="8"/>
    </row>
    <row r="156" spans="8:8" x14ac:dyDescent="0.25">
      <c r="H156" s="8"/>
    </row>
  </sheetData>
  <mergeCells count="55">
    <mergeCell ref="B73:B75"/>
    <mergeCell ref="A73:A75"/>
    <mergeCell ref="I73:I75"/>
    <mergeCell ref="A49:A51"/>
    <mergeCell ref="B49:B51"/>
    <mergeCell ref="I31:I57"/>
    <mergeCell ref="B64:B66"/>
    <mergeCell ref="A64:A66"/>
    <mergeCell ref="A58:A60"/>
    <mergeCell ref="A52:A54"/>
    <mergeCell ref="B52:B54"/>
    <mergeCell ref="B55:B57"/>
    <mergeCell ref="A55:A57"/>
    <mergeCell ref="B31:B33"/>
    <mergeCell ref="B34:B36"/>
    <mergeCell ref="I70:I72"/>
    <mergeCell ref="A8:I8"/>
    <mergeCell ref="A9:B9"/>
    <mergeCell ref="A10:A11"/>
    <mergeCell ref="B10:B11"/>
    <mergeCell ref="C10:F10"/>
    <mergeCell ref="I10:I11"/>
    <mergeCell ref="G10:G11"/>
    <mergeCell ref="H10:H11"/>
    <mergeCell ref="A70:A72"/>
    <mergeCell ref="B70:B72"/>
    <mergeCell ref="B37:B39"/>
    <mergeCell ref="B13:B15"/>
    <mergeCell ref="A34:A36"/>
    <mergeCell ref="A61:A63"/>
    <mergeCell ref="B22:B24"/>
    <mergeCell ref="B58:B60"/>
    <mergeCell ref="A40:A42"/>
    <mergeCell ref="B40:B42"/>
    <mergeCell ref="A43:A45"/>
    <mergeCell ref="B43:B45"/>
    <mergeCell ref="A46:A48"/>
    <mergeCell ref="B46:B48"/>
    <mergeCell ref="A31:A33"/>
    <mergeCell ref="A25:A27"/>
    <mergeCell ref="I67:I69"/>
    <mergeCell ref="A28:A30"/>
    <mergeCell ref="A37:A39"/>
    <mergeCell ref="A67:A69"/>
    <mergeCell ref="B67:B69"/>
    <mergeCell ref="I14:I30"/>
    <mergeCell ref="B19:B21"/>
    <mergeCell ref="B61:B63"/>
    <mergeCell ref="B16:B18"/>
    <mergeCell ref="A16:A18"/>
    <mergeCell ref="A13:A15"/>
    <mergeCell ref="A19:A21"/>
    <mergeCell ref="A22:A24"/>
    <mergeCell ref="B25:B27"/>
    <mergeCell ref="B28:B30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Приложение 8</vt:lpstr>
      <vt:lpstr>'Приложение 8'!Print_Area</vt:lpstr>
      <vt:lpstr>'Приложение 8'!Print_Titles</vt:lpstr>
      <vt:lpstr>TableHeaderYear1</vt:lpstr>
      <vt:lpstr>TableHeaderYear2</vt:lpstr>
      <vt:lpstr>TableHeaderYear3</vt:lpstr>
      <vt:lpstr>'Приложение 8'!Заголовки_для_печати</vt:lpstr>
      <vt:lpstr>'Приложение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2016-08-09T22:08:45Z</cp:lastPrinted>
  <dcterms:created xsi:type="dcterms:W3CDTF">2006-09-16T00:00:00Z</dcterms:created>
  <dcterms:modified xsi:type="dcterms:W3CDTF">2022-09-27T00:55:11Z</dcterms:modified>
</cp:coreProperties>
</file>