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2900" windowHeight="10332" tabRatio="839" activeTab="9"/>
  </bookViews>
  <sheets>
    <sheet name="Лот № 1 " sheetId="1" r:id="rId1"/>
    <sheet name="Лот № 2" sheetId="2" r:id="rId2"/>
    <sheet name="Лот № 3" sheetId="3" r:id="rId3"/>
    <sheet name="Лот № 4" sheetId="4" r:id="rId4"/>
    <sheet name="Лот № 5" sheetId="5" r:id="rId5"/>
    <sheet name="Лот № 6" sheetId="6" r:id="rId6"/>
    <sheet name="Лот № 7" sheetId="7" r:id="rId7"/>
    <sheet name="Лот № 8" sheetId="8" r:id="rId8"/>
    <sheet name="Лот № 9" sheetId="9" r:id="rId9"/>
    <sheet name="Лот № 10" sheetId="10" r:id="rId10"/>
  </sheets>
  <definedNames/>
  <calcPr fullCalcOnLoad="1" refMode="R1C1"/>
</workbook>
</file>

<file path=xl/sharedStrings.xml><?xml version="1.0" encoding="utf-8"?>
<sst xmlns="http://schemas.openxmlformats.org/spreadsheetml/2006/main" count="236" uniqueCount="48">
  <si>
    <t>Приложение № 7 к конкурсной документации на проведение органом местного самоуправления открытого конкурса по отбору управляющей организации для управления многоквартирным домом</t>
  </si>
  <si>
    <t>Утверждаю</t>
  </si>
  <si>
    <t>и.о. главы Елизовского</t>
  </si>
  <si>
    <t>городского поселения</t>
  </si>
  <si>
    <t>___________П.В. Жувасин</t>
  </si>
  <si>
    <t>г. Елизово ул. В. Кручины 19 А</t>
  </si>
  <si>
    <t>индекс 684 000</t>
  </si>
  <si>
    <t>"28" августа 2008 года</t>
  </si>
  <si>
    <t>Наименование работ</t>
  </si>
  <si>
    <t>Ед. изм</t>
  </si>
  <si>
    <t>шт.</t>
  </si>
  <si>
    <t>1</t>
  </si>
  <si>
    <t>Перечень дополнительных работ и услуг по содержанию и ремонту общего имущества собственников помещений в МКД, являющегося объектом конкурса</t>
  </si>
  <si>
    <t>в течение года</t>
  </si>
  <si>
    <t>периодичность</t>
  </si>
  <si>
    <t>Объем работ</t>
  </si>
  <si>
    <t xml:space="preserve">Стоимость работ, услуг (рублей) </t>
  </si>
  <si>
    <t>Стоимость на 1 кв.м. общей площади (рублей в месяц)</t>
  </si>
  <si>
    <t>Приложение  3</t>
  </si>
  <si>
    <t>Ремонт объектов внешнего благоустройства</t>
  </si>
  <si>
    <t xml:space="preserve">ул.Геофизическая, дом 2 ( S = 339,8 м2 - общая площадь жил. пом.) </t>
  </si>
  <si>
    <t xml:space="preserve">ул.Геофизическая, дом 8 ( S = 492,9 м2 - общая площадь жил. пом.) </t>
  </si>
  <si>
    <t xml:space="preserve">ул.Деркачева, дом 5 ( S = 332,5 м2 - общая площадь жил. пом.) </t>
  </si>
  <si>
    <t xml:space="preserve">ул.Красноармейская, дом 11 ( S = 5314,9 м2 - общая площадь жил. пом.) </t>
  </si>
  <si>
    <t xml:space="preserve">ул.Строительная, дом 3 ( S = 455,1 м2 - общая площадь жил. пом.) </t>
  </si>
  <si>
    <t xml:space="preserve">ул.Строительная, дом 6А ( S = 808,4 м2 - общая площадь жил. пом.) </t>
  </si>
  <si>
    <t xml:space="preserve">ул.Хуторская, дом 11 ( S = 373,5 м2 - общая площадь жил. пом.) </t>
  </si>
  <si>
    <t xml:space="preserve">ул.Хуторская, дом 14 ( S = 342,8 м2 - общая площадь жил. пом.) </t>
  </si>
  <si>
    <t xml:space="preserve">ул.Чкалова, дом 8 ( S = 1 313,0 м2 - общая площадь жил. пом.) </t>
  </si>
  <si>
    <t>Устройство деревянных скамеек со спинками (ножки деревянных скамеек забетонировать в земле)</t>
  </si>
  <si>
    <t>Замена и утепление дверей в помещениях общего пользования</t>
  </si>
  <si>
    <t>2</t>
  </si>
  <si>
    <t>работа</t>
  </si>
  <si>
    <t>по мере необходимости</t>
  </si>
  <si>
    <t>№ п/п</t>
  </si>
  <si>
    <t>к извещению о проведении открытого конкурса по отбору управляющей организации для управления многоквартирными домами, расположенными на территории Елизовского городского поселения</t>
  </si>
  <si>
    <t>Лот № 1</t>
  </si>
  <si>
    <t>Лот № 2</t>
  </si>
  <si>
    <t>Лот № 3</t>
  </si>
  <si>
    <t>Лот № 4</t>
  </si>
  <si>
    <t>Лот № 5</t>
  </si>
  <si>
    <t>Лот № 6</t>
  </si>
  <si>
    <t>Лот № 7</t>
  </si>
  <si>
    <t>Лот № 8</t>
  </si>
  <si>
    <t>Лот № 9</t>
  </si>
  <si>
    <t>Лот № 10</t>
  </si>
  <si>
    <t xml:space="preserve">ул.Попова 33 ( S = 268,3 м2 - общая площадь жил. пом.) </t>
  </si>
  <si>
    <t>Устройство деревянных скамеек со спинками   (ножки скамеек забетонировать в земле)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</si>
</sst>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b/>
      <sz val="16"/>
      <name val="Arial"/>
      <family val="2"/>
    </font>
    <font>
      <sz val="16"/>
      <name val="Arial Cyr"/>
      <family val="0"/>
    </font>
    <font>
      <sz val="16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2">
      <selection activeCell="B24" sqref="B24"/>
    </sheetView>
  </sheetViews>
  <sheetFormatPr defaultColWidth="9.00390625" defaultRowHeight="12.75"/>
  <cols>
    <col min="1" max="1" width="4.00390625" style="1" customWidth="1"/>
    <col min="2" max="2" width="36.75390625" style="2" customWidth="1"/>
    <col min="3" max="3" width="8.00390625" style="2" customWidth="1"/>
    <col min="4" max="4" width="9.875" style="0" customWidth="1"/>
    <col min="5" max="5" width="17.50390625" style="0" customWidth="1"/>
    <col min="6" max="6" width="12.625" style="0" customWidth="1"/>
    <col min="7" max="7" width="11.125" style="0" customWidth="1"/>
  </cols>
  <sheetData>
    <row r="1" spans="3:5" ht="69.75" customHeight="1" hidden="1">
      <c r="C1" s="25" t="s">
        <v>0</v>
      </c>
      <c r="D1" s="25"/>
      <c r="E1" s="25"/>
    </row>
    <row r="2" spans="3:6" ht="21" hidden="1">
      <c r="C2"/>
      <c r="E2" s="26" t="s">
        <v>1</v>
      </c>
      <c r="F2" s="26"/>
    </row>
    <row r="3" spans="3:6" ht="20.25" hidden="1">
      <c r="C3"/>
      <c r="E3" s="27" t="s">
        <v>2</v>
      </c>
      <c r="F3" s="27"/>
    </row>
    <row r="4" spans="3:6" ht="20.25" hidden="1">
      <c r="C4"/>
      <c r="E4" s="27" t="s">
        <v>3</v>
      </c>
      <c r="F4" s="27"/>
    </row>
    <row r="5" spans="3:6" ht="20.25" hidden="1">
      <c r="C5"/>
      <c r="E5" s="27" t="s">
        <v>4</v>
      </c>
      <c r="F5" s="27"/>
    </row>
    <row r="6" spans="3:6" ht="20.25" hidden="1">
      <c r="C6"/>
      <c r="E6" s="28" t="s">
        <v>5</v>
      </c>
      <c r="F6" s="29"/>
    </row>
    <row r="7" spans="3:6" ht="20.25" hidden="1">
      <c r="C7"/>
      <c r="E7" s="29" t="s">
        <v>6</v>
      </c>
      <c r="F7" s="29"/>
    </row>
    <row r="8" spans="3:6" ht="20.25" hidden="1">
      <c r="C8"/>
      <c r="E8" s="30" t="s">
        <v>7</v>
      </c>
      <c r="F8" s="30"/>
    </row>
    <row r="9" spans="5:7" ht="12.75">
      <c r="E9" s="31" t="s">
        <v>18</v>
      </c>
      <c r="F9" s="31"/>
      <c r="G9" s="32"/>
    </row>
    <row r="10" spans="5:7" ht="99" customHeight="1">
      <c r="E10" s="33" t="s">
        <v>35</v>
      </c>
      <c r="F10" s="34"/>
      <c r="G10" s="34"/>
    </row>
    <row r="11" spans="5:7" ht="12.75">
      <c r="E11" s="2"/>
      <c r="F11" s="8"/>
      <c r="G11" s="8"/>
    </row>
    <row r="12" spans="5:7" ht="12.75">
      <c r="E12" s="2"/>
      <c r="F12" s="8"/>
      <c r="G12" s="8" t="s">
        <v>36</v>
      </c>
    </row>
    <row r="13" spans="1:7" ht="41.25" customHeight="1">
      <c r="A13" s="35" t="s">
        <v>12</v>
      </c>
      <c r="B13" s="35"/>
      <c r="C13" s="35"/>
      <c r="D13" s="35"/>
      <c r="E13" s="35"/>
      <c r="F13" s="36"/>
      <c r="G13" s="36"/>
    </row>
    <row r="14" spans="1:7" ht="41.25" customHeight="1" thickBot="1">
      <c r="A14" s="37" t="s">
        <v>20</v>
      </c>
      <c r="B14" s="38"/>
      <c r="C14" s="38"/>
      <c r="D14" s="38"/>
      <c r="E14" s="38"/>
      <c r="F14" s="38"/>
      <c r="G14" s="38"/>
    </row>
    <row r="15" spans="1:7" s="3" customFormat="1" ht="53.25" thickBot="1">
      <c r="A15" s="19" t="s">
        <v>34</v>
      </c>
      <c r="B15" s="20" t="s">
        <v>8</v>
      </c>
      <c r="C15" s="20" t="s">
        <v>9</v>
      </c>
      <c r="D15" s="20" t="s">
        <v>15</v>
      </c>
      <c r="E15" s="20" t="s">
        <v>17</v>
      </c>
      <c r="F15" s="21" t="s">
        <v>16</v>
      </c>
      <c r="G15" s="22" t="s">
        <v>14</v>
      </c>
    </row>
    <row r="16" spans="1:7" ht="81.75" customHeight="1" thickBot="1">
      <c r="A16" s="9" t="s">
        <v>11</v>
      </c>
      <c r="B16" s="10" t="s">
        <v>29</v>
      </c>
      <c r="C16" s="11" t="s">
        <v>10</v>
      </c>
      <c r="D16" s="11" t="s">
        <v>11</v>
      </c>
      <c r="E16" s="12">
        <f>15000/12/339.8</f>
        <v>3.6786344908769864</v>
      </c>
      <c r="F16" s="15">
        <v>15000</v>
      </c>
      <c r="G16" s="16" t="s">
        <v>13</v>
      </c>
    </row>
    <row r="17" spans="1:3" ht="11.25" customHeight="1">
      <c r="A17"/>
      <c r="B17"/>
      <c r="C17"/>
    </row>
  </sheetData>
  <sheetProtection/>
  <mergeCells count="12">
    <mergeCell ref="E7:F7"/>
    <mergeCell ref="E8:F8"/>
    <mergeCell ref="E9:G9"/>
    <mergeCell ref="E10:G10"/>
    <mergeCell ref="A13:G13"/>
    <mergeCell ref="A14:G14"/>
    <mergeCell ref="C1:E1"/>
    <mergeCell ref="E2:F2"/>
    <mergeCell ref="E3:F3"/>
    <mergeCell ref="E4:F4"/>
    <mergeCell ref="E5:F5"/>
    <mergeCell ref="E6:F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9">
      <selection activeCell="B23" sqref="B23"/>
    </sheetView>
  </sheetViews>
  <sheetFormatPr defaultColWidth="9.00390625" defaultRowHeight="12.75"/>
  <cols>
    <col min="1" max="1" width="4.00390625" style="1" customWidth="1"/>
    <col min="2" max="2" width="36.75390625" style="2" customWidth="1"/>
    <col min="3" max="3" width="8.00390625" style="2" customWidth="1"/>
    <col min="4" max="4" width="9.875" style="0" customWidth="1"/>
    <col min="5" max="5" width="17.50390625" style="0" customWidth="1"/>
    <col min="6" max="6" width="12.625" style="0" customWidth="1"/>
    <col min="7" max="7" width="14.25390625" style="0" customWidth="1"/>
  </cols>
  <sheetData>
    <row r="1" spans="3:5" ht="69.75" customHeight="1" hidden="1">
      <c r="C1" s="25" t="s">
        <v>0</v>
      </c>
      <c r="D1" s="25"/>
      <c r="E1" s="25"/>
    </row>
    <row r="2" spans="3:6" ht="21" hidden="1">
      <c r="C2"/>
      <c r="E2" s="26" t="s">
        <v>1</v>
      </c>
      <c r="F2" s="26"/>
    </row>
    <row r="3" spans="3:6" ht="20.25" hidden="1">
      <c r="C3"/>
      <c r="E3" s="27" t="s">
        <v>2</v>
      </c>
      <c r="F3" s="27"/>
    </row>
    <row r="4" spans="3:6" ht="20.25" hidden="1">
      <c r="C4"/>
      <c r="E4" s="27" t="s">
        <v>3</v>
      </c>
      <c r="F4" s="27"/>
    </row>
    <row r="5" spans="3:6" ht="20.25" hidden="1">
      <c r="C5"/>
      <c r="E5" s="27" t="s">
        <v>4</v>
      </c>
      <c r="F5" s="27"/>
    </row>
    <row r="6" spans="3:6" ht="20.25" hidden="1">
      <c r="C6"/>
      <c r="E6" s="28" t="s">
        <v>5</v>
      </c>
      <c r="F6" s="29"/>
    </row>
    <row r="7" spans="3:6" ht="20.25" hidden="1">
      <c r="C7"/>
      <c r="E7" s="29" t="s">
        <v>6</v>
      </c>
      <c r="F7" s="29"/>
    </row>
    <row r="8" spans="3:6" ht="20.25" hidden="1">
      <c r="C8"/>
      <c r="E8" s="30" t="s">
        <v>7</v>
      </c>
      <c r="F8" s="30"/>
    </row>
    <row r="9" spans="5:7" ht="12.75">
      <c r="E9" s="2"/>
      <c r="F9" s="8"/>
      <c r="G9" s="8" t="s">
        <v>45</v>
      </c>
    </row>
    <row r="10" spans="1:7" ht="41.25" customHeight="1">
      <c r="A10" s="35" t="s">
        <v>12</v>
      </c>
      <c r="B10" s="35"/>
      <c r="C10" s="35"/>
      <c r="D10" s="35"/>
      <c r="E10" s="35"/>
      <c r="F10" s="36"/>
      <c r="G10" s="36"/>
    </row>
    <row r="11" spans="1:7" ht="41.25" customHeight="1">
      <c r="A11" s="35" t="s">
        <v>46</v>
      </c>
      <c r="B11" s="39"/>
      <c r="C11" s="39"/>
      <c r="D11" s="39"/>
      <c r="E11" s="39"/>
      <c r="F11" s="39"/>
      <c r="G11" s="39"/>
    </row>
    <row r="12" spans="1:7" s="3" customFormat="1" ht="52.5">
      <c r="A12" s="40" t="s">
        <v>34</v>
      </c>
      <c r="B12" s="41" t="s">
        <v>8</v>
      </c>
      <c r="C12" s="41" t="s">
        <v>9</v>
      </c>
      <c r="D12" s="41" t="s">
        <v>15</v>
      </c>
      <c r="E12" s="41" t="s">
        <v>17</v>
      </c>
      <c r="F12" s="42" t="s">
        <v>16</v>
      </c>
      <c r="G12" s="42" t="s">
        <v>14</v>
      </c>
    </row>
    <row r="13" spans="1:7" ht="81.75" customHeight="1">
      <c r="A13" s="43" t="s">
        <v>11</v>
      </c>
      <c r="B13" s="43" t="s">
        <v>47</v>
      </c>
      <c r="C13" s="44" t="s">
        <v>10</v>
      </c>
      <c r="D13" s="44" t="s">
        <v>11</v>
      </c>
      <c r="E13" s="45">
        <f>4500/12/268.3</f>
        <v>1.3976891539321654</v>
      </c>
      <c r="F13" s="46">
        <v>10000</v>
      </c>
      <c r="G13" s="46" t="s">
        <v>13</v>
      </c>
    </row>
    <row r="14" spans="1:3" ht="11.25" customHeight="1">
      <c r="A14"/>
      <c r="B14"/>
      <c r="C14"/>
    </row>
  </sheetData>
  <sheetProtection/>
  <mergeCells count="10">
    <mergeCell ref="E7:F7"/>
    <mergeCell ref="E8:F8"/>
    <mergeCell ref="A10:G10"/>
    <mergeCell ref="A11:G11"/>
    <mergeCell ref="C1:E1"/>
    <mergeCell ref="E2:F2"/>
    <mergeCell ref="E3:F3"/>
    <mergeCell ref="E4:F4"/>
    <mergeCell ref="E5:F5"/>
    <mergeCell ref="E6:F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9">
      <selection activeCell="A15" sqref="A15:G21"/>
    </sheetView>
  </sheetViews>
  <sheetFormatPr defaultColWidth="9.00390625" defaultRowHeight="12.75"/>
  <cols>
    <col min="1" max="1" width="4.00390625" style="1" customWidth="1"/>
    <col min="2" max="2" width="36.75390625" style="2" customWidth="1"/>
    <col min="3" max="3" width="8.00390625" style="2" customWidth="1"/>
    <col min="4" max="4" width="9.875" style="0" customWidth="1"/>
    <col min="5" max="5" width="17.50390625" style="0" customWidth="1"/>
    <col min="6" max="6" width="12.625" style="0" customWidth="1"/>
    <col min="7" max="7" width="11.625" style="0" customWidth="1"/>
  </cols>
  <sheetData>
    <row r="1" spans="3:5" ht="69.75" customHeight="1" hidden="1">
      <c r="C1" s="25" t="s">
        <v>0</v>
      </c>
      <c r="D1" s="25"/>
      <c r="E1" s="25"/>
    </row>
    <row r="2" spans="3:6" ht="21" hidden="1">
      <c r="C2"/>
      <c r="E2" s="26" t="s">
        <v>1</v>
      </c>
      <c r="F2" s="26"/>
    </row>
    <row r="3" spans="3:6" ht="20.25" hidden="1">
      <c r="C3"/>
      <c r="E3" s="27" t="s">
        <v>2</v>
      </c>
      <c r="F3" s="27"/>
    </row>
    <row r="4" spans="3:6" ht="20.25" hidden="1">
      <c r="C4"/>
      <c r="E4" s="27" t="s">
        <v>3</v>
      </c>
      <c r="F4" s="27"/>
    </row>
    <row r="5" spans="3:6" ht="20.25" hidden="1">
      <c r="C5"/>
      <c r="E5" s="27" t="s">
        <v>4</v>
      </c>
      <c r="F5" s="27"/>
    </row>
    <row r="6" spans="3:6" ht="20.25" hidden="1">
      <c r="C6"/>
      <c r="E6" s="28" t="s">
        <v>5</v>
      </c>
      <c r="F6" s="29"/>
    </row>
    <row r="7" spans="3:6" ht="20.25" hidden="1">
      <c r="C7"/>
      <c r="E7" s="29" t="s">
        <v>6</v>
      </c>
      <c r="F7" s="29"/>
    </row>
    <row r="8" spans="3:6" ht="20.25" hidden="1">
      <c r="C8"/>
      <c r="E8" s="30" t="s">
        <v>7</v>
      </c>
      <c r="F8" s="30"/>
    </row>
    <row r="9" spans="5:7" ht="12.75">
      <c r="E9" s="2"/>
      <c r="F9" s="8"/>
      <c r="G9" s="8" t="s">
        <v>37</v>
      </c>
    </row>
    <row r="10" spans="1:7" ht="41.25" customHeight="1">
      <c r="A10" s="35" t="s">
        <v>12</v>
      </c>
      <c r="B10" s="35"/>
      <c r="C10" s="35"/>
      <c r="D10" s="35"/>
      <c r="E10" s="35"/>
      <c r="F10" s="36"/>
      <c r="G10" s="36"/>
    </row>
    <row r="11" spans="1:7" ht="41.25" customHeight="1" thickBot="1">
      <c r="A11" s="37" t="s">
        <v>21</v>
      </c>
      <c r="B11" s="38"/>
      <c r="C11" s="38"/>
      <c r="D11" s="38"/>
      <c r="E11" s="38"/>
      <c r="F11" s="38"/>
      <c r="G11" s="38"/>
    </row>
    <row r="12" spans="1:7" s="3" customFormat="1" ht="53.25" thickBot="1">
      <c r="A12" s="19" t="s">
        <v>34</v>
      </c>
      <c r="B12" s="20" t="s">
        <v>8</v>
      </c>
      <c r="C12" s="20" t="s">
        <v>9</v>
      </c>
      <c r="D12" s="20" t="s">
        <v>15</v>
      </c>
      <c r="E12" s="20" t="s">
        <v>17</v>
      </c>
      <c r="F12" s="21" t="s">
        <v>16</v>
      </c>
      <c r="G12" s="22" t="s">
        <v>14</v>
      </c>
    </row>
    <row r="13" spans="1:7" ht="81.75" customHeight="1">
      <c r="A13" s="9" t="s">
        <v>11</v>
      </c>
      <c r="B13" s="10" t="s">
        <v>29</v>
      </c>
      <c r="C13" s="11" t="s">
        <v>10</v>
      </c>
      <c r="D13" s="11" t="s">
        <v>11</v>
      </c>
      <c r="E13" s="12">
        <f>15000/12/492.9</f>
        <v>2.5360113613308988</v>
      </c>
      <c r="F13" s="13">
        <v>15000</v>
      </c>
      <c r="G13" s="14" t="s">
        <v>13</v>
      </c>
    </row>
    <row r="14" spans="1:3" ht="11.25" customHeight="1">
      <c r="A14"/>
      <c r="B14"/>
      <c r="C14"/>
    </row>
  </sheetData>
  <sheetProtection/>
  <mergeCells count="10">
    <mergeCell ref="E7:F7"/>
    <mergeCell ref="E8:F8"/>
    <mergeCell ref="A10:G10"/>
    <mergeCell ref="A11:G11"/>
    <mergeCell ref="C1:E1"/>
    <mergeCell ref="E2:F2"/>
    <mergeCell ref="E3:F3"/>
    <mergeCell ref="E4:F4"/>
    <mergeCell ref="E5:F5"/>
    <mergeCell ref="E6:F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9">
      <selection activeCell="D24" sqref="D24"/>
    </sheetView>
  </sheetViews>
  <sheetFormatPr defaultColWidth="9.00390625" defaultRowHeight="12.75"/>
  <cols>
    <col min="1" max="1" width="4.00390625" style="1" customWidth="1"/>
    <col min="2" max="2" width="36.75390625" style="2" customWidth="1"/>
    <col min="3" max="3" width="8.00390625" style="2" customWidth="1"/>
    <col min="4" max="4" width="9.875" style="0" customWidth="1"/>
    <col min="5" max="5" width="17.50390625" style="0" customWidth="1"/>
    <col min="6" max="6" width="12.625" style="0" customWidth="1"/>
    <col min="7" max="7" width="14.125" style="0" customWidth="1"/>
  </cols>
  <sheetData>
    <row r="1" spans="3:5" ht="69.75" customHeight="1" hidden="1">
      <c r="C1" s="25" t="s">
        <v>0</v>
      </c>
      <c r="D1" s="25"/>
      <c r="E1" s="25"/>
    </row>
    <row r="2" spans="3:6" ht="21" hidden="1">
      <c r="C2"/>
      <c r="E2" s="26" t="s">
        <v>1</v>
      </c>
      <c r="F2" s="26"/>
    </row>
    <row r="3" spans="3:6" ht="20.25" hidden="1">
      <c r="C3"/>
      <c r="E3" s="27" t="s">
        <v>2</v>
      </c>
      <c r="F3" s="27"/>
    </row>
    <row r="4" spans="3:6" ht="20.25" hidden="1">
      <c r="C4"/>
      <c r="E4" s="27" t="s">
        <v>3</v>
      </c>
      <c r="F4" s="27"/>
    </row>
    <row r="5" spans="3:6" ht="20.25" hidden="1">
      <c r="C5"/>
      <c r="E5" s="27" t="s">
        <v>4</v>
      </c>
      <c r="F5" s="27"/>
    </row>
    <row r="6" spans="3:6" ht="20.25" hidden="1">
      <c r="C6"/>
      <c r="E6" s="28" t="s">
        <v>5</v>
      </c>
      <c r="F6" s="29"/>
    </row>
    <row r="7" spans="3:6" ht="20.25" hidden="1">
      <c r="C7"/>
      <c r="E7" s="29" t="s">
        <v>6</v>
      </c>
      <c r="F7" s="29"/>
    </row>
    <row r="8" spans="3:6" ht="20.25" hidden="1">
      <c r="C8"/>
      <c r="E8" s="30" t="s">
        <v>7</v>
      </c>
      <c r="F8" s="30"/>
    </row>
    <row r="9" spans="5:7" ht="12.75">
      <c r="E9" s="2"/>
      <c r="F9" s="8"/>
      <c r="G9" s="8" t="s">
        <v>38</v>
      </c>
    </row>
    <row r="10" spans="1:7" ht="41.25" customHeight="1">
      <c r="A10" s="35" t="s">
        <v>12</v>
      </c>
      <c r="B10" s="35"/>
      <c r="C10" s="35"/>
      <c r="D10" s="35"/>
      <c r="E10" s="35"/>
      <c r="F10" s="36"/>
      <c r="G10" s="36"/>
    </row>
    <row r="11" spans="1:7" ht="41.25" customHeight="1" thickBot="1">
      <c r="A11" s="37" t="s">
        <v>22</v>
      </c>
      <c r="B11" s="38"/>
      <c r="C11" s="38"/>
      <c r="D11" s="38"/>
      <c r="E11" s="38"/>
      <c r="F11" s="38"/>
      <c r="G11" s="38"/>
    </row>
    <row r="12" spans="1:7" s="3" customFormat="1" ht="53.25" thickBot="1">
      <c r="A12" s="19" t="s">
        <v>34</v>
      </c>
      <c r="B12" s="20" t="s">
        <v>8</v>
      </c>
      <c r="C12" s="20" t="s">
        <v>9</v>
      </c>
      <c r="D12" s="20" t="s">
        <v>15</v>
      </c>
      <c r="E12" s="20" t="s">
        <v>17</v>
      </c>
      <c r="F12" s="21" t="s">
        <v>16</v>
      </c>
      <c r="G12" s="22" t="s">
        <v>14</v>
      </c>
    </row>
    <row r="13" spans="1:7" ht="81.75" customHeight="1">
      <c r="A13" s="9" t="s">
        <v>11</v>
      </c>
      <c r="B13" s="10" t="s">
        <v>30</v>
      </c>
      <c r="C13" s="11" t="s">
        <v>10</v>
      </c>
      <c r="D13" s="11" t="s">
        <v>11</v>
      </c>
      <c r="E13" s="12">
        <f>15000/12/332.5</f>
        <v>3.7593984962406015</v>
      </c>
      <c r="F13" s="13">
        <v>15000</v>
      </c>
      <c r="G13" s="14" t="s">
        <v>13</v>
      </c>
    </row>
    <row r="14" spans="1:3" ht="11.25" customHeight="1">
      <c r="A14"/>
      <c r="B14"/>
      <c r="C14"/>
    </row>
  </sheetData>
  <sheetProtection/>
  <mergeCells count="10">
    <mergeCell ref="E7:F7"/>
    <mergeCell ref="E8:F8"/>
    <mergeCell ref="A10:G10"/>
    <mergeCell ref="A11:G11"/>
    <mergeCell ref="C1:E1"/>
    <mergeCell ref="E2:F2"/>
    <mergeCell ref="E3:F3"/>
    <mergeCell ref="E4:F4"/>
    <mergeCell ref="E5:F5"/>
    <mergeCell ref="E6:F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9">
      <selection activeCell="E18" sqref="E18"/>
    </sheetView>
  </sheetViews>
  <sheetFormatPr defaultColWidth="9.00390625" defaultRowHeight="12.75"/>
  <cols>
    <col min="1" max="1" width="4.00390625" style="1" customWidth="1"/>
    <col min="2" max="2" width="36.75390625" style="2" customWidth="1"/>
    <col min="3" max="3" width="8.00390625" style="2" customWidth="1"/>
    <col min="4" max="4" width="9.875" style="0" customWidth="1"/>
    <col min="5" max="5" width="17.50390625" style="0" customWidth="1"/>
    <col min="6" max="6" width="12.625" style="0" customWidth="1"/>
    <col min="7" max="7" width="14.75390625" style="0" customWidth="1"/>
  </cols>
  <sheetData>
    <row r="1" spans="3:5" ht="69.75" customHeight="1" hidden="1">
      <c r="C1" s="25" t="s">
        <v>0</v>
      </c>
      <c r="D1" s="25"/>
      <c r="E1" s="25"/>
    </row>
    <row r="2" spans="3:6" ht="21" hidden="1">
      <c r="C2"/>
      <c r="E2" s="26" t="s">
        <v>1</v>
      </c>
      <c r="F2" s="26"/>
    </row>
    <row r="3" spans="3:6" ht="20.25" hidden="1">
      <c r="C3"/>
      <c r="E3" s="27" t="s">
        <v>2</v>
      </c>
      <c r="F3" s="27"/>
    </row>
    <row r="4" spans="3:6" ht="20.25" hidden="1">
      <c r="C4"/>
      <c r="E4" s="27" t="s">
        <v>3</v>
      </c>
      <c r="F4" s="27"/>
    </row>
    <row r="5" spans="3:6" ht="20.25" hidden="1">
      <c r="C5"/>
      <c r="E5" s="27" t="s">
        <v>4</v>
      </c>
      <c r="F5" s="27"/>
    </row>
    <row r="6" spans="3:6" ht="20.25" hidden="1">
      <c r="C6"/>
      <c r="E6" s="28" t="s">
        <v>5</v>
      </c>
      <c r="F6" s="29"/>
    </row>
    <row r="7" spans="3:6" ht="20.25" hidden="1">
      <c r="C7"/>
      <c r="E7" s="29" t="s">
        <v>6</v>
      </c>
      <c r="F7" s="29"/>
    </row>
    <row r="8" spans="3:6" ht="20.25" hidden="1">
      <c r="C8"/>
      <c r="E8" s="30" t="s">
        <v>7</v>
      </c>
      <c r="F8" s="30"/>
    </row>
    <row r="9" spans="5:7" ht="12.75">
      <c r="E9" s="2"/>
      <c r="F9" s="8"/>
      <c r="G9" s="8" t="s">
        <v>39</v>
      </c>
    </row>
    <row r="10" spans="1:7" ht="41.25" customHeight="1">
      <c r="A10" s="35" t="s">
        <v>12</v>
      </c>
      <c r="B10" s="35"/>
      <c r="C10" s="35"/>
      <c r="D10" s="35"/>
      <c r="E10" s="35"/>
      <c r="F10" s="36"/>
      <c r="G10" s="36"/>
    </row>
    <row r="11" spans="1:7" ht="41.25" customHeight="1" thickBot="1">
      <c r="A11" s="37" t="s">
        <v>23</v>
      </c>
      <c r="B11" s="38"/>
      <c r="C11" s="38"/>
      <c r="D11" s="38"/>
      <c r="E11" s="38"/>
      <c r="F11" s="38"/>
      <c r="G11" s="38"/>
    </row>
    <row r="12" spans="1:7" s="3" customFormat="1" ht="53.25" thickBot="1">
      <c r="A12" s="19" t="s">
        <v>34</v>
      </c>
      <c r="B12" s="20" t="s">
        <v>8</v>
      </c>
      <c r="C12" s="20" t="s">
        <v>9</v>
      </c>
      <c r="D12" s="20" t="s">
        <v>15</v>
      </c>
      <c r="E12" s="20" t="s">
        <v>17</v>
      </c>
      <c r="F12" s="21" t="s">
        <v>16</v>
      </c>
      <c r="G12" s="22" t="s">
        <v>14</v>
      </c>
    </row>
    <row r="13" spans="1:7" ht="81.75" customHeight="1">
      <c r="A13" s="9" t="s">
        <v>11</v>
      </c>
      <c r="B13" s="10" t="s">
        <v>19</v>
      </c>
      <c r="C13" s="17" t="s">
        <v>32</v>
      </c>
      <c r="D13" s="17" t="s">
        <v>33</v>
      </c>
      <c r="E13" s="12">
        <f>100000/12/5314.9</f>
        <v>1.5679191204600904</v>
      </c>
      <c r="F13" s="13">
        <v>100000</v>
      </c>
      <c r="G13" s="13" t="s">
        <v>13</v>
      </c>
    </row>
    <row r="14" spans="1:3" ht="11.25" customHeight="1">
      <c r="A14"/>
      <c r="B14"/>
      <c r="C14"/>
    </row>
  </sheetData>
  <sheetProtection/>
  <mergeCells count="10">
    <mergeCell ref="E7:F7"/>
    <mergeCell ref="E8:F8"/>
    <mergeCell ref="A10:G10"/>
    <mergeCell ref="A11:G11"/>
    <mergeCell ref="C1:E1"/>
    <mergeCell ref="E2:F2"/>
    <mergeCell ref="E3:F3"/>
    <mergeCell ref="E4:F4"/>
    <mergeCell ref="E5:F5"/>
    <mergeCell ref="E6:F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9">
      <selection activeCell="C25" sqref="C25"/>
    </sheetView>
  </sheetViews>
  <sheetFormatPr defaultColWidth="9.00390625" defaultRowHeight="12.75"/>
  <cols>
    <col min="1" max="1" width="4.00390625" style="1" customWidth="1"/>
    <col min="2" max="2" width="36.75390625" style="2" customWidth="1"/>
    <col min="3" max="3" width="8.00390625" style="2" customWidth="1"/>
    <col min="4" max="4" width="9.875" style="0" customWidth="1"/>
    <col min="5" max="5" width="17.50390625" style="0" customWidth="1"/>
    <col min="6" max="6" width="12.625" style="0" customWidth="1"/>
    <col min="7" max="7" width="14.00390625" style="0" customWidth="1"/>
  </cols>
  <sheetData>
    <row r="1" spans="3:5" ht="69.75" customHeight="1" hidden="1">
      <c r="C1" s="25" t="s">
        <v>0</v>
      </c>
      <c r="D1" s="25"/>
      <c r="E1" s="25"/>
    </row>
    <row r="2" spans="3:6" ht="21" hidden="1">
      <c r="C2"/>
      <c r="E2" s="26" t="s">
        <v>1</v>
      </c>
      <c r="F2" s="26"/>
    </row>
    <row r="3" spans="3:6" ht="20.25" hidden="1">
      <c r="C3"/>
      <c r="E3" s="27" t="s">
        <v>2</v>
      </c>
      <c r="F3" s="27"/>
    </row>
    <row r="4" spans="3:6" ht="20.25" hidden="1">
      <c r="C4"/>
      <c r="E4" s="27" t="s">
        <v>3</v>
      </c>
      <c r="F4" s="27"/>
    </row>
    <row r="5" spans="3:6" ht="20.25" hidden="1">
      <c r="C5"/>
      <c r="E5" s="27" t="s">
        <v>4</v>
      </c>
      <c r="F5" s="27"/>
    </row>
    <row r="6" spans="3:6" ht="20.25" hidden="1">
      <c r="C6"/>
      <c r="E6" s="28" t="s">
        <v>5</v>
      </c>
      <c r="F6" s="29"/>
    </row>
    <row r="7" spans="3:6" ht="20.25" hidden="1">
      <c r="C7"/>
      <c r="E7" s="29" t="s">
        <v>6</v>
      </c>
      <c r="F7" s="29"/>
    </row>
    <row r="8" spans="3:6" ht="20.25" hidden="1">
      <c r="C8"/>
      <c r="E8" s="30" t="s">
        <v>7</v>
      </c>
      <c r="F8" s="30"/>
    </row>
    <row r="9" spans="5:7" ht="12.75">
      <c r="E9" s="2"/>
      <c r="F9" s="8"/>
      <c r="G9" s="8" t="s">
        <v>40</v>
      </c>
    </row>
    <row r="10" spans="1:7" ht="41.25" customHeight="1">
      <c r="A10" s="35" t="s">
        <v>12</v>
      </c>
      <c r="B10" s="35"/>
      <c r="C10" s="35"/>
      <c r="D10" s="35"/>
      <c r="E10" s="35"/>
      <c r="F10" s="36"/>
      <c r="G10" s="36"/>
    </row>
    <row r="11" spans="1:7" ht="41.25" customHeight="1" thickBot="1">
      <c r="A11" s="37" t="s">
        <v>24</v>
      </c>
      <c r="B11" s="38"/>
      <c r="C11" s="38"/>
      <c r="D11" s="38"/>
      <c r="E11" s="38"/>
      <c r="F11" s="38"/>
      <c r="G11" s="38"/>
    </row>
    <row r="12" spans="1:7" s="3" customFormat="1" ht="53.25" thickBot="1">
      <c r="A12" s="19" t="s">
        <v>34</v>
      </c>
      <c r="B12" s="20" t="s">
        <v>8</v>
      </c>
      <c r="C12" s="20" t="s">
        <v>9</v>
      </c>
      <c r="D12" s="20" t="s">
        <v>15</v>
      </c>
      <c r="E12" s="20" t="s">
        <v>17</v>
      </c>
      <c r="F12" s="21" t="s">
        <v>16</v>
      </c>
      <c r="G12" s="22" t="s">
        <v>14</v>
      </c>
    </row>
    <row r="13" spans="1:7" ht="81.75" customHeight="1">
      <c r="A13" s="9" t="s">
        <v>11</v>
      </c>
      <c r="B13" s="10" t="s">
        <v>29</v>
      </c>
      <c r="C13" s="11" t="s">
        <v>10</v>
      </c>
      <c r="D13" s="11" t="s">
        <v>11</v>
      </c>
      <c r="E13" s="12">
        <f>15000/12/455.1</f>
        <v>2.7466490881125027</v>
      </c>
      <c r="F13" s="13">
        <v>15000</v>
      </c>
      <c r="G13" s="14" t="s">
        <v>13</v>
      </c>
    </row>
    <row r="14" spans="1:3" ht="11.25" customHeight="1">
      <c r="A14"/>
      <c r="B14"/>
      <c r="C14"/>
    </row>
  </sheetData>
  <sheetProtection/>
  <mergeCells count="10">
    <mergeCell ref="E7:F7"/>
    <mergeCell ref="E8:F8"/>
    <mergeCell ref="A10:G10"/>
    <mergeCell ref="A11:G11"/>
    <mergeCell ref="C1:E1"/>
    <mergeCell ref="E2:F2"/>
    <mergeCell ref="E3:F3"/>
    <mergeCell ref="E4:F4"/>
    <mergeCell ref="E5:F5"/>
    <mergeCell ref="E6:F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9">
      <selection activeCell="B20" sqref="B20"/>
    </sheetView>
  </sheetViews>
  <sheetFormatPr defaultColWidth="9.00390625" defaultRowHeight="12.75"/>
  <cols>
    <col min="1" max="1" width="4.00390625" style="1" customWidth="1"/>
    <col min="2" max="2" width="36.75390625" style="2" customWidth="1"/>
    <col min="3" max="3" width="8.00390625" style="2" customWidth="1"/>
    <col min="4" max="4" width="9.875" style="0" customWidth="1"/>
    <col min="5" max="5" width="17.50390625" style="0" customWidth="1"/>
    <col min="6" max="6" width="12.625" style="0" customWidth="1"/>
    <col min="7" max="7" width="15.625" style="0" customWidth="1"/>
  </cols>
  <sheetData>
    <row r="1" spans="3:5" ht="69.75" customHeight="1" hidden="1">
      <c r="C1" s="25" t="s">
        <v>0</v>
      </c>
      <c r="D1" s="25"/>
      <c r="E1" s="25"/>
    </row>
    <row r="2" spans="3:6" ht="21" hidden="1">
      <c r="C2"/>
      <c r="E2" s="26" t="s">
        <v>1</v>
      </c>
      <c r="F2" s="26"/>
    </row>
    <row r="3" spans="3:6" ht="20.25" hidden="1">
      <c r="C3"/>
      <c r="E3" s="27" t="s">
        <v>2</v>
      </c>
      <c r="F3" s="27"/>
    </row>
    <row r="4" spans="3:6" ht="20.25" hidden="1">
      <c r="C4"/>
      <c r="E4" s="27" t="s">
        <v>3</v>
      </c>
      <c r="F4" s="27"/>
    </row>
    <row r="5" spans="3:6" ht="20.25" hidden="1">
      <c r="C5"/>
      <c r="E5" s="27" t="s">
        <v>4</v>
      </c>
      <c r="F5" s="27"/>
    </row>
    <row r="6" spans="3:6" ht="20.25" hidden="1">
      <c r="C6"/>
      <c r="E6" s="28" t="s">
        <v>5</v>
      </c>
      <c r="F6" s="29"/>
    </row>
    <row r="7" spans="3:6" ht="20.25" hidden="1">
      <c r="C7"/>
      <c r="E7" s="29" t="s">
        <v>6</v>
      </c>
      <c r="F7" s="29"/>
    </row>
    <row r="8" spans="3:6" ht="20.25" hidden="1">
      <c r="C8"/>
      <c r="E8" s="30" t="s">
        <v>7</v>
      </c>
      <c r="F8" s="30"/>
    </row>
    <row r="9" spans="5:7" ht="12.75">
      <c r="E9" s="2"/>
      <c r="F9" s="8"/>
      <c r="G9" s="8" t="s">
        <v>41</v>
      </c>
    </row>
    <row r="10" spans="1:7" ht="41.25" customHeight="1">
      <c r="A10" s="35" t="s">
        <v>12</v>
      </c>
      <c r="B10" s="35"/>
      <c r="C10" s="35"/>
      <c r="D10" s="35"/>
      <c r="E10" s="35"/>
      <c r="F10" s="36"/>
      <c r="G10" s="36"/>
    </row>
    <row r="11" spans="1:7" ht="41.25" customHeight="1" thickBot="1">
      <c r="A11" s="37" t="s">
        <v>25</v>
      </c>
      <c r="B11" s="38"/>
      <c r="C11" s="38"/>
      <c r="D11" s="38"/>
      <c r="E11" s="38"/>
      <c r="F11" s="38"/>
      <c r="G11" s="38"/>
    </row>
    <row r="12" spans="1:7" s="3" customFormat="1" ht="53.25" thickBot="1">
      <c r="A12" s="19" t="s">
        <v>34</v>
      </c>
      <c r="B12" s="20" t="s">
        <v>8</v>
      </c>
      <c r="C12" s="20" t="s">
        <v>9</v>
      </c>
      <c r="D12" s="20" t="s">
        <v>15</v>
      </c>
      <c r="E12" s="20" t="s">
        <v>17</v>
      </c>
      <c r="F12" s="7" t="s">
        <v>16</v>
      </c>
      <c r="G12" s="18" t="s">
        <v>14</v>
      </c>
    </row>
    <row r="13" spans="1:7" ht="81.75" customHeight="1">
      <c r="A13" s="9" t="s">
        <v>11</v>
      </c>
      <c r="B13" s="10" t="s">
        <v>29</v>
      </c>
      <c r="C13" s="11" t="s">
        <v>10</v>
      </c>
      <c r="D13" s="17" t="s">
        <v>31</v>
      </c>
      <c r="E13" s="12">
        <f>30000/12/808.4</f>
        <v>3.0925284512617517</v>
      </c>
      <c r="F13" s="13">
        <v>30000</v>
      </c>
      <c r="G13" s="14" t="s">
        <v>13</v>
      </c>
    </row>
    <row r="14" spans="1:3" ht="11.25" customHeight="1">
      <c r="A14"/>
      <c r="B14"/>
      <c r="C14"/>
    </row>
  </sheetData>
  <sheetProtection/>
  <mergeCells count="10">
    <mergeCell ref="E7:F7"/>
    <mergeCell ref="E8:F8"/>
    <mergeCell ref="A10:G10"/>
    <mergeCell ref="A11:G11"/>
    <mergeCell ref="C1:E1"/>
    <mergeCell ref="E2:F2"/>
    <mergeCell ref="E3:F3"/>
    <mergeCell ref="E4:F4"/>
    <mergeCell ref="E5:F5"/>
    <mergeCell ref="E6:F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9">
      <selection activeCell="B18" sqref="B18"/>
    </sheetView>
  </sheetViews>
  <sheetFormatPr defaultColWidth="9.00390625" defaultRowHeight="12.75"/>
  <cols>
    <col min="1" max="1" width="4.00390625" style="1" customWidth="1"/>
    <col min="2" max="2" width="36.75390625" style="2" customWidth="1"/>
    <col min="3" max="3" width="8.00390625" style="2" customWidth="1"/>
    <col min="4" max="4" width="9.875" style="0" customWidth="1"/>
    <col min="5" max="5" width="17.50390625" style="0" customWidth="1"/>
    <col min="6" max="6" width="12.625" style="0" customWidth="1"/>
    <col min="7" max="7" width="12.50390625" style="0" customWidth="1"/>
  </cols>
  <sheetData>
    <row r="1" spans="3:5" ht="69.75" customHeight="1" hidden="1">
      <c r="C1" s="25" t="s">
        <v>0</v>
      </c>
      <c r="D1" s="25"/>
      <c r="E1" s="25"/>
    </row>
    <row r="2" spans="3:6" ht="21" hidden="1">
      <c r="C2"/>
      <c r="E2" s="26" t="s">
        <v>1</v>
      </c>
      <c r="F2" s="26"/>
    </row>
    <row r="3" spans="3:6" ht="20.25" hidden="1">
      <c r="C3"/>
      <c r="E3" s="27" t="s">
        <v>2</v>
      </c>
      <c r="F3" s="27"/>
    </row>
    <row r="4" spans="3:6" ht="20.25" hidden="1">
      <c r="C4"/>
      <c r="E4" s="27" t="s">
        <v>3</v>
      </c>
      <c r="F4" s="27"/>
    </row>
    <row r="5" spans="3:6" ht="20.25" hidden="1">
      <c r="C5"/>
      <c r="E5" s="27" t="s">
        <v>4</v>
      </c>
      <c r="F5" s="27"/>
    </row>
    <row r="6" spans="3:6" ht="20.25" hidden="1">
      <c r="C6"/>
      <c r="E6" s="28" t="s">
        <v>5</v>
      </c>
      <c r="F6" s="29"/>
    </row>
    <row r="7" spans="3:6" ht="20.25" hidden="1">
      <c r="C7"/>
      <c r="E7" s="29" t="s">
        <v>6</v>
      </c>
      <c r="F7" s="29"/>
    </row>
    <row r="8" spans="3:6" ht="20.25" hidden="1">
      <c r="C8"/>
      <c r="E8" s="30" t="s">
        <v>7</v>
      </c>
      <c r="F8" s="30"/>
    </row>
    <row r="9" spans="5:7" ht="12.75">
      <c r="E9" s="2"/>
      <c r="F9" s="8"/>
      <c r="G9" s="8" t="s">
        <v>42</v>
      </c>
    </row>
    <row r="10" spans="1:7" ht="41.25" customHeight="1">
      <c r="A10" s="35" t="s">
        <v>12</v>
      </c>
      <c r="B10" s="35"/>
      <c r="C10" s="35"/>
      <c r="D10" s="35"/>
      <c r="E10" s="35"/>
      <c r="F10" s="36"/>
      <c r="G10" s="36"/>
    </row>
    <row r="11" spans="1:7" ht="41.25" customHeight="1" thickBot="1">
      <c r="A11" s="37" t="s">
        <v>26</v>
      </c>
      <c r="B11" s="38"/>
      <c r="C11" s="38"/>
      <c r="D11" s="38"/>
      <c r="E11" s="38"/>
      <c r="F11" s="38"/>
      <c r="G11" s="38"/>
    </row>
    <row r="12" spans="1:7" s="3" customFormat="1" ht="53.25" thickBot="1">
      <c r="A12" s="19" t="s">
        <v>34</v>
      </c>
      <c r="B12" s="20" t="s">
        <v>8</v>
      </c>
      <c r="C12" s="20" t="s">
        <v>9</v>
      </c>
      <c r="D12" s="20" t="s">
        <v>15</v>
      </c>
      <c r="E12" s="20" t="s">
        <v>17</v>
      </c>
      <c r="F12" s="7" t="s">
        <v>16</v>
      </c>
      <c r="G12" s="18" t="s">
        <v>14</v>
      </c>
    </row>
    <row r="13" spans="1:7" ht="81.75" customHeight="1">
      <c r="A13" s="9" t="s">
        <v>11</v>
      </c>
      <c r="B13" s="10" t="s">
        <v>29</v>
      </c>
      <c r="C13" s="11" t="s">
        <v>10</v>
      </c>
      <c r="D13" s="11" t="s">
        <v>11</v>
      </c>
      <c r="E13" s="12">
        <f>15000/12/373.5</f>
        <v>3.3467202141900936</v>
      </c>
      <c r="F13" s="13">
        <v>15000</v>
      </c>
      <c r="G13" s="14" t="s">
        <v>13</v>
      </c>
    </row>
    <row r="14" spans="1:3" ht="11.25" customHeight="1">
      <c r="A14"/>
      <c r="B14"/>
      <c r="C14"/>
    </row>
  </sheetData>
  <sheetProtection/>
  <mergeCells count="10">
    <mergeCell ref="E7:F7"/>
    <mergeCell ref="E8:F8"/>
    <mergeCell ref="A10:G10"/>
    <mergeCell ref="A11:G11"/>
    <mergeCell ref="C1:E1"/>
    <mergeCell ref="E2:F2"/>
    <mergeCell ref="E3:F3"/>
    <mergeCell ref="E4:F4"/>
    <mergeCell ref="E5:F5"/>
    <mergeCell ref="E6:F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9">
      <selection activeCell="G23" sqref="G23"/>
    </sheetView>
  </sheetViews>
  <sheetFormatPr defaultColWidth="9.00390625" defaultRowHeight="12.75"/>
  <cols>
    <col min="1" max="1" width="4.00390625" style="1" customWidth="1"/>
    <col min="2" max="2" width="36.75390625" style="2" customWidth="1"/>
    <col min="3" max="3" width="8.00390625" style="2" customWidth="1"/>
    <col min="4" max="4" width="9.875" style="0" customWidth="1"/>
    <col min="5" max="5" width="17.50390625" style="0" customWidth="1"/>
    <col min="6" max="6" width="12.625" style="0" customWidth="1"/>
    <col min="7" max="7" width="14.25390625" style="0" customWidth="1"/>
  </cols>
  <sheetData>
    <row r="1" spans="3:5" ht="69.75" customHeight="1" hidden="1">
      <c r="C1" s="25" t="s">
        <v>0</v>
      </c>
      <c r="D1" s="25"/>
      <c r="E1" s="25"/>
    </row>
    <row r="2" spans="3:6" ht="21" hidden="1">
      <c r="C2"/>
      <c r="E2" s="26" t="s">
        <v>1</v>
      </c>
      <c r="F2" s="26"/>
    </row>
    <row r="3" spans="3:6" ht="20.25" hidden="1">
      <c r="C3"/>
      <c r="E3" s="27" t="s">
        <v>2</v>
      </c>
      <c r="F3" s="27"/>
    </row>
    <row r="4" spans="3:6" ht="20.25" hidden="1">
      <c r="C4"/>
      <c r="E4" s="27" t="s">
        <v>3</v>
      </c>
      <c r="F4" s="27"/>
    </row>
    <row r="5" spans="3:6" ht="20.25" hidden="1">
      <c r="C5"/>
      <c r="E5" s="27" t="s">
        <v>4</v>
      </c>
      <c r="F5" s="27"/>
    </row>
    <row r="6" spans="3:6" ht="20.25" hidden="1">
      <c r="C6"/>
      <c r="E6" s="28" t="s">
        <v>5</v>
      </c>
      <c r="F6" s="29"/>
    </row>
    <row r="7" spans="3:6" ht="20.25" hidden="1">
      <c r="C7"/>
      <c r="E7" s="29" t="s">
        <v>6</v>
      </c>
      <c r="F7" s="29"/>
    </row>
    <row r="8" spans="3:6" ht="20.25" hidden="1">
      <c r="C8"/>
      <c r="E8" s="30" t="s">
        <v>7</v>
      </c>
      <c r="F8" s="30"/>
    </row>
    <row r="9" spans="5:7" ht="12.75">
      <c r="E9" s="2"/>
      <c r="F9" s="8"/>
      <c r="G9" s="8" t="s">
        <v>43</v>
      </c>
    </row>
    <row r="10" spans="1:7" ht="41.25" customHeight="1">
      <c r="A10" s="35" t="s">
        <v>12</v>
      </c>
      <c r="B10" s="35"/>
      <c r="C10" s="35"/>
      <c r="D10" s="35"/>
      <c r="E10" s="35"/>
      <c r="F10" s="36"/>
      <c r="G10" s="36"/>
    </row>
    <row r="11" spans="1:7" ht="41.25" customHeight="1" thickBot="1">
      <c r="A11" s="37" t="s">
        <v>27</v>
      </c>
      <c r="B11" s="38"/>
      <c r="C11" s="38"/>
      <c r="D11" s="38"/>
      <c r="E11" s="38"/>
      <c r="F11" s="38"/>
      <c r="G11" s="38"/>
    </row>
    <row r="12" spans="1:7" s="3" customFormat="1" ht="53.25" thickBot="1">
      <c r="A12" s="19" t="s">
        <v>34</v>
      </c>
      <c r="B12" s="20" t="s">
        <v>8</v>
      </c>
      <c r="C12" s="20" t="s">
        <v>9</v>
      </c>
      <c r="D12" s="20" t="s">
        <v>15</v>
      </c>
      <c r="E12" s="20" t="s">
        <v>17</v>
      </c>
      <c r="F12" s="7" t="s">
        <v>16</v>
      </c>
      <c r="G12" s="18" t="s">
        <v>14</v>
      </c>
    </row>
    <row r="13" spans="1:7" ht="81.75" customHeight="1">
      <c r="A13" s="9" t="s">
        <v>11</v>
      </c>
      <c r="B13" s="10" t="s">
        <v>29</v>
      </c>
      <c r="C13" s="11" t="s">
        <v>10</v>
      </c>
      <c r="D13" s="11" t="s">
        <v>11</v>
      </c>
      <c r="E13" s="12">
        <f>15000/12/342.8</f>
        <v>3.646441073512252</v>
      </c>
      <c r="F13" s="13">
        <v>15000</v>
      </c>
      <c r="G13" s="14" t="s">
        <v>13</v>
      </c>
    </row>
    <row r="14" spans="1:3" ht="11.25" customHeight="1">
      <c r="A14"/>
      <c r="B14"/>
      <c r="C14"/>
    </row>
  </sheetData>
  <sheetProtection/>
  <mergeCells count="10">
    <mergeCell ref="E7:F7"/>
    <mergeCell ref="E8:F8"/>
    <mergeCell ref="A10:G10"/>
    <mergeCell ref="A11:G11"/>
    <mergeCell ref="C1:E1"/>
    <mergeCell ref="E2:F2"/>
    <mergeCell ref="E3:F3"/>
    <mergeCell ref="E4:F4"/>
    <mergeCell ref="E5:F5"/>
    <mergeCell ref="E6:F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9">
      <selection activeCell="D22" sqref="D22"/>
    </sheetView>
  </sheetViews>
  <sheetFormatPr defaultColWidth="9.00390625" defaultRowHeight="12.75"/>
  <cols>
    <col min="1" max="1" width="4.00390625" style="1" customWidth="1"/>
    <col min="2" max="2" width="36.75390625" style="2" customWidth="1"/>
    <col min="3" max="3" width="8.00390625" style="2" customWidth="1"/>
    <col min="4" max="4" width="9.875" style="0" customWidth="1"/>
    <col min="5" max="5" width="17.50390625" style="0" customWidth="1"/>
    <col min="6" max="6" width="12.625" style="0" customWidth="1"/>
    <col min="7" max="7" width="13.875" style="0" customWidth="1"/>
  </cols>
  <sheetData>
    <row r="1" spans="3:5" ht="69.75" customHeight="1" hidden="1">
      <c r="C1" s="25" t="s">
        <v>0</v>
      </c>
      <c r="D1" s="25"/>
      <c r="E1" s="25"/>
    </row>
    <row r="2" spans="3:6" ht="21" hidden="1">
      <c r="C2"/>
      <c r="E2" s="26" t="s">
        <v>1</v>
      </c>
      <c r="F2" s="26"/>
    </row>
    <row r="3" spans="3:6" ht="20.25" hidden="1">
      <c r="C3"/>
      <c r="E3" s="27" t="s">
        <v>2</v>
      </c>
      <c r="F3" s="27"/>
    </row>
    <row r="4" spans="3:6" ht="20.25" hidden="1">
      <c r="C4"/>
      <c r="E4" s="27" t="s">
        <v>3</v>
      </c>
      <c r="F4" s="27"/>
    </row>
    <row r="5" spans="3:6" ht="20.25" hidden="1">
      <c r="C5"/>
      <c r="E5" s="27" t="s">
        <v>4</v>
      </c>
      <c r="F5" s="27"/>
    </row>
    <row r="6" spans="3:6" ht="20.25" hidden="1">
      <c r="C6"/>
      <c r="E6" s="28" t="s">
        <v>5</v>
      </c>
      <c r="F6" s="29"/>
    </row>
    <row r="7" spans="3:6" ht="20.25" hidden="1">
      <c r="C7"/>
      <c r="E7" s="29" t="s">
        <v>6</v>
      </c>
      <c r="F7" s="29"/>
    </row>
    <row r="8" spans="3:6" ht="20.25" hidden="1">
      <c r="C8"/>
      <c r="E8" s="30" t="s">
        <v>7</v>
      </c>
      <c r="F8" s="30"/>
    </row>
    <row r="9" spans="5:7" ht="12.75">
      <c r="E9" s="2"/>
      <c r="F9" s="8"/>
      <c r="G9" s="8" t="s">
        <v>44</v>
      </c>
    </row>
    <row r="10" spans="1:7" ht="41.25" customHeight="1">
      <c r="A10" s="35" t="s">
        <v>12</v>
      </c>
      <c r="B10" s="35"/>
      <c r="C10" s="35"/>
      <c r="D10" s="35"/>
      <c r="E10" s="35"/>
      <c r="F10" s="36"/>
      <c r="G10" s="36"/>
    </row>
    <row r="11" spans="1:7" ht="41.25" customHeight="1" thickBot="1">
      <c r="A11" s="37" t="s">
        <v>28</v>
      </c>
      <c r="B11" s="38"/>
      <c r="C11" s="38"/>
      <c r="D11" s="38"/>
      <c r="E11" s="38"/>
      <c r="F11" s="38"/>
      <c r="G11" s="38"/>
    </row>
    <row r="12" spans="1:7" s="3" customFormat="1" ht="53.25" thickBot="1">
      <c r="A12" s="4"/>
      <c r="B12" s="5" t="s">
        <v>8</v>
      </c>
      <c r="C12" s="6" t="s">
        <v>9</v>
      </c>
      <c r="D12" s="6" t="s">
        <v>15</v>
      </c>
      <c r="E12" s="6" t="s">
        <v>17</v>
      </c>
      <c r="F12" s="7" t="s">
        <v>16</v>
      </c>
      <c r="G12" s="18" t="s">
        <v>14</v>
      </c>
    </row>
    <row r="13" spans="1:7" ht="81.75" customHeight="1">
      <c r="A13" s="9" t="s">
        <v>11</v>
      </c>
      <c r="B13" s="10" t="s">
        <v>29</v>
      </c>
      <c r="C13" s="11" t="s">
        <v>10</v>
      </c>
      <c r="D13" s="17" t="s">
        <v>31</v>
      </c>
      <c r="E13" s="12">
        <f>30000/12/1313</f>
        <v>1.904036557501904</v>
      </c>
      <c r="F13" s="13">
        <v>30000</v>
      </c>
      <c r="G13" s="14" t="s">
        <v>13</v>
      </c>
    </row>
    <row r="14" spans="1:7" ht="41.25" customHeight="1">
      <c r="A14" s="9" t="s">
        <v>31</v>
      </c>
      <c r="B14" s="10" t="s">
        <v>19</v>
      </c>
      <c r="C14" s="23" t="s">
        <v>32</v>
      </c>
      <c r="D14" s="24" t="s">
        <v>33</v>
      </c>
      <c r="E14" s="12">
        <f>20000/12/1313</f>
        <v>1.2693577050012694</v>
      </c>
      <c r="F14" s="13">
        <v>20000</v>
      </c>
      <c r="G14" s="14" t="s">
        <v>13</v>
      </c>
    </row>
    <row r="15" spans="1:3" ht="11.25" customHeight="1">
      <c r="A15"/>
      <c r="B15"/>
      <c r="C15"/>
    </row>
    <row r="16" spans="1:3" ht="11.25" customHeight="1">
      <c r="A16"/>
      <c r="B16"/>
      <c r="C16"/>
    </row>
  </sheetData>
  <sheetProtection/>
  <mergeCells count="10">
    <mergeCell ref="E7:F7"/>
    <mergeCell ref="E8:F8"/>
    <mergeCell ref="A10:G10"/>
    <mergeCell ref="A11:G11"/>
    <mergeCell ref="C1:E1"/>
    <mergeCell ref="E2:F2"/>
    <mergeCell ref="E3:F3"/>
    <mergeCell ref="E4:F4"/>
    <mergeCell ref="E5:F5"/>
    <mergeCell ref="E6:F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Табакар</dc:creator>
  <cp:keywords/>
  <dc:description/>
  <cp:lastModifiedBy>user</cp:lastModifiedBy>
  <cp:lastPrinted>2018-03-13T00:11:28Z</cp:lastPrinted>
  <dcterms:created xsi:type="dcterms:W3CDTF">2009-08-10T22:30:36Z</dcterms:created>
  <dcterms:modified xsi:type="dcterms:W3CDTF">2018-07-25T05:35:16Z</dcterms:modified>
  <cp:category/>
  <cp:version/>
  <cp:contentType/>
  <cp:contentStatus/>
</cp:coreProperties>
</file>