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8925"/>
  </bookViews>
  <sheets>
    <sheet name="Приложение 6" sheetId="1" r:id="rId1"/>
  </sheets>
  <externalReferences>
    <externalReference r:id="rId2"/>
  </externalReferences>
  <definedNames>
    <definedName name="_xlnm.Print_Area" localSheetId="0">'Приложение 6'!$A$6:$D$28</definedName>
  </definedNames>
  <calcPr calcId="144525"/>
</workbook>
</file>

<file path=xl/calcChain.xml><?xml version="1.0" encoding="utf-8"?>
<calcChain xmlns="http://schemas.openxmlformats.org/spreadsheetml/2006/main">
  <c r="D18" i="1" l="1"/>
  <c r="C18" i="1"/>
  <c r="D22" i="1" l="1"/>
  <c r="C16" i="1"/>
  <c r="D16" i="1" l="1"/>
  <c r="C22" i="1"/>
  <c r="C13" i="1"/>
  <c r="D13" i="1"/>
  <c r="C14" i="1"/>
  <c r="D14" i="1"/>
  <c r="D17" i="1" l="1"/>
  <c r="C19" i="1"/>
  <c r="C17" i="1"/>
  <c r="D23" i="1"/>
  <c r="C23" i="1"/>
  <c r="C21" i="1"/>
  <c r="D21" i="1"/>
  <c r="D12" i="1"/>
  <c r="D19" i="1"/>
  <c r="C10" i="1"/>
  <c r="D10" i="1"/>
  <c r="C12" i="1"/>
  <c r="D15" i="1" l="1"/>
  <c r="C15" i="1"/>
  <c r="C11" i="1"/>
  <c r="D11" i="1"/>
  <c r="C20" i="1" l="1"/>
  <c r="D20" i="1"/>
  <c r="D28" i="1" s="1"/>
  <c r="C28" i="1" l="1"/>
</calcChain>
</file>

<file path=xl/sharedStrings.xml><?xml version="1.0" encoding="utf-8"?>
<sst xmlns="http://schemas.openxmlformats.org/spreadsheetml/2006/main" count="26" uniqueCount="26">
  <si>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</si>
  <si>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</si>
  <si>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</si>
  <si>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</si>
  <si>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</si>
  <si>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Муниципальная программа "Формирование современной городской среды в Елизовском городском поселении"</t>
  </si>
  <si>
    <t>Муниципальная программа "Развитие субъектов малого и среднего предпринимательства в Елизовском городском поселении"</t>
  </si>
  <si>
    <t>Муниципальная программа "Развитие культуры в Елизовском городском поселении"</t>
  </si>
  <si>
    <t>Муниципальная программа "Развитие транспортной системы в Елизовском городском поселении"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</si>
  <si>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</si>
  <si>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</si>
  <si>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"Обращение с отходами производства и потребления  в  Елизовском городском поселении"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</si>
  <si>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</si>
  <si>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Муниципальная программа "Создание и развитие туристской инфраструктуры в Елизовском городском поселении"</t>
  </si>
  <si>
    <t>Муниципальная программа "Обеспечение доступным и комфортным жильем жителей Елизовского городского поселения"</t>
  </si>
  <si>
    <t xml:space="preserve">Муниципальная программа "Доступная среда для инвалидов и других маломобильных групп населения в Елизовском городском поселении" </t>
  </si>
  <si>
    <t>Муниципальная программа "Поддержка садоводства и огородничества на территории Елизовского городского поселения"</t>
  </si>
  <si>
    <t>Муниципальная программа "Управление и распоряжение муниципальным имуществом в Елизовском городском поселении на 2018-2023 годы"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</si>
  <si>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</si>
  <si>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Муниципальная программа "Реализация государственной национальной политики и укрепление гражданского единства в Елизовском городском поселении"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</si>
  <si>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</si>
  <si>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Распределение бюджетных ассигнований на реализацию муниципальных программ Елизовского городского поселения на плановый период 2023-2024 годов</t>
  </si>
  <si>
    <t>Годовой объем ассигнований на 2023 год</t>
  </si>
  <si>
    <t>Годовой объем ассигнований на 2024 год</t>
  </si>
  <si>
    <t>Муниципальная программа "Формирование законопослушного поведения участников дорожного движения в Елизовском городском поселении"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</si>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</sst>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2711161</xdr:colOff>
      <xdr:row>5</xdr:row>
      <xdr:rowOff>73429</xdr:rowOff>
    </xdr:from>
    <xdr:to>
      <xdr:col>4</xdr:col>
      <xdr:colOff>0</xdr:colOff>
      <xdr:row>6</xdr:row>
      <xdr:rowOff>20089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49311" y="1387879"/>
          <a:ext cx="7680614" cy="133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6</a:t>
          </a:r>
          <a:r>
            <a:rPr lang="ru-RU" sz="11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»</a:t>
          </a:r>
          <a:endParaRPr lang="ru-RU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1838325</xdr:colOff>
      <xdr:row>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8150" y="171450"/>
          <a:ext cx="10382250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 12  </a:t>
          </a:r>
          <a:b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муниципальному нормативному правовому акту от  03марта 2022 года  №  17-НПА </a:t>
          </a:r>
          <a:b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</a:t>
          </a:r>
          <a:r>
            <a:rPr lang="ru-RU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депутатов </a:t>
          </a:r>
          <a:b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Елизовского  городского поселения от 23.12.2021 №60»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65">
          <cell r="G65">
            <v>210</v>
          </cell>
          <cell r="H65">
            <v>210</v>
          </cell>
        </row>
        <row r="78">
          <cell r="G78">
            <v>4241.76</v>
          </cell>
          <cell r="H78">
            <v>7892.76</v>
          </cell>
        </row>
        <row r="85">
          <cell r="G85">
            <v>6207.4850000000006</v>
          </cell>
          <cell r="H85">
            <v>25500</v>
          </cell>
        </row>
        <row r="89">
          <cell r="G89">
            <v>3141.28</v>
          </cell>
          <cell r="H89">
            <v>3141.28</v>
          </cell>
        </row>
        <row r="94">
          <cell r="G94">
            <v>2399.04</v>
          </cell>
          <cell r="H94">
            <v>2399.04</v>
          </cell>
        </row>
        <row r="102">
          <cell r="G102">
            <v>1000</v>
          </cell>
          <cell r="H102">
            <v>1000</v>
          </cell>
        </row>
        <row r="106">
          <cell r="G106">
            <v>500</v>
          </cell>
          <cell r="H106">
            <v>500</v>
          </cell>
        </row>
        <row r="116">
          <cell r="G116">
            <v>102029.08829</v>
          </cell>
          <cell r="H116">
            <v>16661.18938</v>
          </cell>
        </row>
        <row r="133">
          <cell r="G133">
            <v>3069.4785499999998</v>
          </cell>
          <cell r="H133">
            <v>3069.4785499999998</v>
          </cell>
        </row>
        <row r="151">
          <cell r="G151">
            <v>13651.604000000001</v>
          </cell>
          <cell r="H151">
            <v>13651.604000000001</v>
          </cell>
        </row>
        <row r="170">
          <cell r="G170">
            <v>2136.7627600000001</v>
          </cell>
          <cell r="H170">
            <v>870.88888999999995</v>
          </cell>
        </row>
        <row r="197">
          <cell r="G197">
            <v>7286.0941599999996</v>
          </cell>
          <cell r="H197">
            <v>7521.5379199999998</v>
          </cell>
        </row>
        <row r="216">
          <cell r="G216">
            <v>2300</v>
          </cell>
          <cell r="H216">
            <v>2300</v>
          </cell>
        </row>
        <row r="223">
          <cell r="G223">
            <v>98</v>
          </cell>
          <cell r="H223">
            <v>0</v>
          </cell>
        </row>
        <row r="226">
          <cell r="G226">
            <v>4000</v>
          </cell>
          <cell r="H226">
            <v>24600</v>
          </cell>
        </row>
        <row r="239">
          <cell r="G239">
            <v>0</v>
          </cell>
          <cell r="H239">
            <v>1316537.95</v>
          </cell>
        </row>
        <row r="259">
          <cell r="G259">
            <v>120</v>
          </cell>
          <cell r="H259">
            <v>120</v>
          </cell>
        </row>
        <row r="267">
          <cell r="G267">
            <v>400</v>
          </cell>
          <cell r="H267">
            <v>400</v>
          </cell>
        </row>
        <row r="276">
          <cell r="G276">
            <v>200</v>
          </cell>
          <cell r="H276">
            <v>300</v>
          </cell>
        </row>
        <row r="282">
          <cell r="G282">
            <v>31743.532810000001</v>
          </cell>
          <cell r="H282">
            <v>36037.343999999997</v>
          </cell>
        </row>
        <row r="291">
          <cell r="G291">
            <v>300</v>
          </cell>
          <cell r="H291">
            <v>300</v>
          </cell>
        </row>
        <row r="311">
          <cell r="G311">
            <v>1130</v>
          </cell>
          <cell r="H311">
            <v>1130</v>
          </cell>
        </row>
        <row r="332">
          <cell r="G332">
            <v>2330</v>
          </cell>
          <cell r="H332">
            <v>2330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zoomScale="50" zoomScaleNormal="50" workbookViewId="0">
      <selection activeCell="N6" sqref="N6"/>
    </sheetView>
  </sheetViews>
  <sheetFormatPr defaultColWidth="9.28515625" defaultRowHeight="15" x14ac:dyDescent="0.25"/>
  <cols>
    <col min="1" max="1" width="6.28515625" style="5" bestFit="1" customWidth="1"/>
    <col min="2" max="2" width="97.7109375" style="1" customWidth="1"/>
    <col min="3" max="3" width="27" style="1" customWidth="1"/>
    <col min="4" max="4" width="27" style="6" customWidth="1"/>
    <col min="5" max="5" width="21.28515625" style="1" customWidth="1"/>
    <col min="6" max="16384" width="9.28515625" style="1"/>
  </cols>
  <sheetData>
    <row r="2" spans="1:5" x14ac:dyDescent="0.25">
      <c r="B2" s="17"/>
      <c r="C2" s="18"/>
      <c r="D2" s="18"/>
    </row>
    <row r="3" spans="1:5" x14ac:dyDescent="0.25">
      <c r="B3" s="18"/>
      <c r="C3" s="18"/>
      <c r="D3" s="18"/>
    </row>
    <row r="4" spans="1:5" x14ac:dyDescent="0.25">
      <c r="B4" s="18"/>
      <c r="C4" s="18"/>
      <c r="D4" s="18"/>
    </row>
    <row r="5" spans="1:5" ht="49.15" customHeight="1" x14ac:dyDescent="0.25"/>
    <row r="6" spans="1:5" ht="109.15" customHeight="1" x14ac:dyDescent="0.25"/>
    <row r="7" spans="1:5" ht="49.5" customHeight="1" x14ac:dyDescent="0.3">
      <c r="A7" s="16" t="s">
        <v>21</v>
      </c>
      <c r="B7" s="16"/>
      <c r="C7" s="16"/>
      <c r="D7" s="16"/>
      <c r="E7" s="14"/>
    </row>
    <row r="8" spans="1:5" ht="18.75" x14ac:dyDescent="0.3">
      <c r="A8" s="7"/>
      <c r="B8" s="15"/>
      <c r="C8" s="13"/>
      <c r="D8" s="8" t="s">
        <v>1</v>
      </c>
    </row>
    <row r="9" spans="1:5" ht="66" customHeight="1" x14ac:dyDescent="0.2">
      <c r="A9" s="2" t="s">
        <v>0</v>
      </c>
      <c r="B9" s="3" t="s">
        <v>2</v>
      </c>
      <c r="C9" s="3" t="s">
        <v>22</v>
      </c>
      <c r="D9" s="3" t="s">
        <v>23</v>
      </c>
    </row>
    <row r="10" spans="1:5" ht="37.5" x14ac:dyDescent="0.2">
      <c r="A10" s="2">
        <v>1</v>
      </c>
      <c r="B10" s="9" t="s">
        <v>5</v>
      </c>
      <c r="C10" s="11">
        <f>'[1]прил 4'!$G$85+'[1]прил 4'!$G$116</f>
        <v>108236.57329</v>
      </c>
      <c r="D10" s="11">
        <f>'[1]прил 4'!$H$85+'[1]прил 4'!$H$116</f>
        <v>42161.189379999996</v>
      </c>
    </row>
    <row r="11" spans="1:5" ht="37.5" x14ac:dyDescent="0.3">
      <c r="A11" s="2">
        <v>2</v>
      </c>
      <c r="B11" s="10" t="s">
        <v>17</v>
      </c>
      <c r="C11" s="11">
        <f>'[1]прил 4'!$G$197+'[1]прил 4'!$G$216</f>
        <v>9586.0941600000006</v>
      </c>
      <c r="D11" s="11">
        <f>'[1]прил 4'!$H$197+'[1]прил 4'!$H$216</f>
        <v>9821.5379199999988</v>
      </c>
    </row>
    <row r="12" spans="1:5" ht="37.5" x14ac:dyDescent="0.2">
      <c r="A12" s="2">
        <v>3</v>
      </c>
      <c r="B12" s="9" t="s">
        <v>6</v>
      </c>
      <c r="C12" s="11">
        <f>'[1]прил 4'!$G$65</f>
        <v>210</v>
      </c>
      <c r="D12" s="11">
        <f>'[1]прил 4'!$H$65</f>
        <v>210</v>
      </c>
    </row>
    <row r="13" spans="1:5" ht="37.5" x14ac:dyDescent="0.2">
      <c r="A13" s="2">
        <v>4</v>
      </c>
      <c r="B13" s="9" t="s">
        <v>7</v>
      </c>
      <c r="C13" s="11">
        <f>'[1]прил 4'!$G$267+'[1]прил 4'!$G$276</f>
        <v>600</v>
      </c>
      <c r="D13" s="11">
        <f>'[1]прил 4'!$H$267+'[1]прил 4'!$H$276</f>
        <v>700</v>
      </c>
    </row>
    <row r="14" spans="1:5" ht="37.5" x14ac:dyDescent="0.2">
      <c r="A14" s="2">
        <v>5</v>
      </c>
      <c r="B14" s="9" t="s">
        <v>15</v>
      </c>
      <c r="C14" s="11">
        <f>'[1]прил 4'!$G$223</f>
        <v>98</v>
      </c>
      <c r="D14" s="11">
        <f>'[1]прил 4'!$H$223</f>
        <v>0</v>
      </c>
    </row>
    <row r="15" spans="1:5" ht="37.5" x14ac:dyDescent="0.2">
      <c r="A15" s="2">
        <v>6</v>
      </c>
      <c r="B15" s="9" t="s">
        <v>8</v>
      </c>
      <c r="C15" s="11">
        <f>'[1]прил 4'!$G$89</f>
        <v>3141.28</v>
      </c>
      <c r="D15" s="11">
        <f>'[1]прил 4'!$H$89</f>
        <v>3141.28</v>
      </c>
    </row>
    <row r="16" spans="1:5" ht="56.25" x14ac:dyDescent="0.2">
      <c r="A16" s="2">
        <v>7</v>
      </c>
      <c r="B16" s="9" t="s">
        <v>18</v>
      </c>
      <c r="C16" s="11">
        <f>'[1]прил 4'!$G$332</f>
        <v>2330</v>
      </c>
      <c r="D16" s="11">
        <f>'[1]прил 4'!$H$332</f>
        <v>2330</v>
      </c>
    </row>
    <row r="17" spans="1:5" ht="37.5" x14ac:dyDescent="0.2">
      <c r="A17" s="2">
        <v>8</v>
      </c>
      <c r="B17" s="9" t="s">
        <v>9</v>
      </c>
      <c r="C17" s="11">
        <f>'[1]прил 4'!$G$259+'[1]прил 4'!$G$291</f>
        <v>420</v>
      </c>
      <c r="D17" s="11">
        <f>'[1]прил 4'!$H$259+'[1]прил 4'!$H$291</f>
        <v>420</v>
      </c>
    </row>
    <row r="18" spans="1:5" ht="37.5" x14ac:dyDescent="0.2">
      <c r="A18" s="2">
        <v>9</v>
      </c>
      <c r="B18" s="9" t="s">
        <v>20</v>
      </c>
      <c r="C18" s="11">
        <f>'[1]прил 4'!$G$78+'[1]прил 4'!$G$311</f>
        <v>5371.76</v>
      </c>
      <c r="D18" s="11">
        <f>'[1]прил 4'!$H$78+'[1]прил 4'!$H$311</f>
        <v>9022.76</v>
      </c>
    </row>
    <row r="19" spans="1:5" ht="56.25" x14ac:dyDescent="0.2">
      <c r="A19" s="2">
        <v>10</v>
      </c>
      <c r="B19" s="9" t="s">
        <v>10</v>
      </c>
      <c r="C19" s="11">
        <f>'[1]прил 4'!$G$94+'[1]прил 4'!$G$106+'[1]прил 4'!$G$151</f>
        <v>16550.644</v>
      </c>
      <c r="D19" s="11">
        <f>'[1]прил 4'!$H$94+'[1]прил 4'!$H$106+'[1]прил 4'!$H$151</f>
        <v>16550.644</v>
      </c>
    </row>
    <row r="20" spans="1:5" ht="37.5" x14ac:dyDescent="0.2">
      <c r="A20" s="2">
        <v>11</v>
      </c>
      <c r="B20" s="9" t="s">
        <v>11</v>
      </c>
      <c r="C20" s="11">
        <f>'[1]прил 4'!$G$170</f>
        <v>2136.7627600000001</v>
      </c>
      <c r="D20" s="11">
        <f>'[1]прил 4'!$H$170</f>
        <v>870.88888999999995</v>
      </c>
    </row>
    <row r="21" spans="1:5" ht="56.25" x14ac:dyDescent="0.2">
      <c r="A21" s="2">
        <v>12</v>
      </c>
      <c r="B21" s="9" t="s">
        <v>12</v>
      </c>
      <c r="C21" s="11">
        <f>'[1]прил 4'!$G$102</f>
        <v>1000</v>
      </c>
      <c r="D21" s="11">
        <f>'[1]прил 4'!$H$102</f>
        <v>1000</v>
      </c>
    </row>
    <row r="22" spans="1:5" ht="37.5" x14ac:dyDescent="0.2">
      <c r="A22" s="2">
        <v>13</v>
      </c>
      <c r="B22" s="9" t="s">
        <v>13</v>
      </c>
      <c r="C22" s="11">
        <f>'[1]прил 4'!$G$133</f>
        <v>3069.4785499999998</v>
      </c>
      <c r="D22" s="11">
        <f>'[1]прил 4'!$H$133</f>
        <v>3069.4785499999998</v>
      </c>
    </row>
    <row r="23" spans="1:5" ht="37.5" x14ac:dyDescent="0.2">
      <c r="A23" s="2">
        <v>14</v>
      </c>
      <c r="B23" s="9" t="s">
        <v>14</v>
      </c>
      <c r="C23" s="11">
        <f>'[1]прил 4'!$G$226+'[1]прил 4'!$G$239+'[1]прил 4'!$G$282</f>
        <v>35743.532810000004</v>
      </c>
      <c r="D23" s="11">
        <f>'[1]прил 4'!$H$226+'[1]прил 4'!$H$239+'[1]прил 4'!$H$282</f>
        <v>1377175.294</v>
      </c>
    </row>
    <row r="24" spans="1:5" ht="53.25" customHeight="1" x14ac:dyDescent="0.2">
      <c r="A24" s="2">
        <v>15</v>
      </c>
      <c r="B24" s="9" t="s">
        <v>16</v>
      </c>
      <c r="C24" s="11">
        <v>0</v>
      </c>
      <c r="D24" s="11">
        <v>0</v>
      </c>
    </row>
    <row r="25" spans="1:5" ht="53.25" customHeight="1" x14ac:dyDescent="0.2">
      <c r="A25" s="2">
        <v>16</v>
      </c>
      <c r="B25" s="9" t="s">
        <v>19</v>
      </c>
      <c r="C25" s="11">
        <v>0</v>
      </c>
      <c r="D25" s="11">
        <v>0</v>
      </c>
    </row>
    <row r="26" spans="1:5" ht="53.25" customHeight="1" x14ac:dyDescent="0.2">
      <c r="A26" s="2">
        <v>17</v>
      </c>
      <c r="B26" s="9" t="s">
        <v>24</v>
      </c>
      <c r="C26" s="11">
        <v>0</v>
      </c>
      <c r="D26" s="11">
        <v>0</v>
      </c>
    </row>
    <row r="27" spans="1:5" ht="18.75" x14ac:dyDescent="0.2">
      <c r="A27" s="2">
        <v>18</v>
      </c>
      <c r="B27" s="9" t="s">
        <v>3</v>
      </c>
      <c r="C27" s="11">
        <v>363079.84610000002</v>
      </c>
      <c r="D27" s="11">
        <v>390173.32873000001</v>
      </c>
    </row>
    <row r="28" spans="1:5" ht="18.75" x14ac:dyDescent="0.2">
      <c r="A28" s="2"/>
      <c r="B28" s="4" t="s">
        <v>4</v>
      </c>
      <c r="C28" s="12">
        <f>SUM(C10:C27)</f>
        <v>551573.97167000012</v>
      </c>
      <c r="D28" s="12">
        <f>SUM(D10:D27)</f>
        <v>1856646.4014699999</v>
      </c>
      <c r="E28" s="1" t="s">
        <v>25</v>
      </c>
    </row>
  </sheetData>
  <mergeCells count="2">
    <mergeCell ref="A7:D7"/>
    <mergeCell ref="B2:D4"/>
  </mergeCells>
  <phoneticPr fontId="0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2022-02-09T00:02:16Z</cp:lastPrinted>
  <dcterms:created xsi:type="dcterms:W3CDTF">1996-10-08T23:32:33Z</dcterms:created>
  <dcterms:modified xsi:type="dcterms:W3CDTF">2022-02-28T22:39:54Z</dcterms:modified>
</cp:coreProperties>
</file>