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8925"/>
  </bookViews>
  <sheets>
    <sheet name="Приложение 6" sheetId="1" r:id="rId1"/>
  </sheets>
  <externalReferences>
    <externalReference r:id="rId2"/>
  </externalReferences>
  <definedNames>
    <definedName name="_xlnm.Print_Area" localSheetId="0">'Приложение 6'!$A$5:$C$28</definedName>
  </definedNames>
  <calcPr calcId="144525"/>
</workbook>
</file>

<file path=xl/calcChain.xml><?xml version="1.0" encoding="utf-8"?>
<calcChain xmlns="http://schemas.openxmlformats.org/spreadsheetml/2006/main">
  <c r="C11" i="1" l="1"/>
  <c r="C20" i="1"/>
  <c r="C26" i="1"/>
  <c r="C15" i="1" l="1"/>
  <c r="C14" i="1"/>
  <c r="C21" i="1"/>
  <c r="C13" i="1"/>
  <c r="C12" i="1"/>
  <c r="C18" i="1" l="1"/>
  <c r="C17" i="1"/>
  <c r="C16" i="1"/>
  <c r="C22" i="1"/>
  <c r="C10" i="1"/>
  <c r="C9" i="1" l="1"/>
  <c r="C28" i="1" s="1"/>
  <c r="C19" i="1"/>
</calcChain>
</file>

<file path=xl/sharedStrings.xml><?xml version="1.0" encoding="utf-8"?>
<sst xmlns="http://schemas.openxmlformats.org/spreadsheetml/2006/main" count="27" uniqueCount="27">
  <si>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</si>
  <si>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</si>
  <si>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</si>
  <si>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</si>
  <si>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</si>
  <si>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Муниципальная программа "Формирование современной городской среды в Елизовском городском поселении"</t>
  </si>
  <si>
    <t>Муниципальная программа "Развитие субъектов малого и среднего предпринимательства в Елизовском городском поселении"</t>
  </si>
  <si>
    <t>Муниципальная программа "Развитие культуры в Елизовском городском поселении"</t>
  </si>
  <si>
    <t>Муниципальная программа "Развитие транспортной системы в Елизовском городском поселении"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</si>
  <si>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</si>
  <si>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</si>
  <si>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"Обращение с отходами производства и потребления  в  Елизовском городском поселении"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</si>
  <si>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</si>
  <si>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Муниципальная программа "Создание и развитие туристской инфраструктуры в Елизовском городском поселении"</t>
  </si>
  <si>
    <t>Муниципальная программа "Обеспечение доступным и комфортным жильем жителей Елизовского городского поселения"</t>
  </si>
  <si>
    <t xml:space="preserve">Муниципальная программа "Доступная среда для инвалидов и других маломобильных групп населения в Елизовском городском поселении" </t>
  </si>
  <si>
    <t xml:space="preserve">Годовой объем ассигнований             </t>
  </si>
  <si>
    <t>Муниципальная программа "Поддержка садоводства и огородничества на территории Елизовского городского поселения"</t>
  </si>
  <si>
    <t>Муниципальная программа "Управление и распоряжение муниципальным имуществом в Елизовском городском поселении на 2018-2023 годы"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</si>
  <si>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</si>
  <si>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Муниципальная программа "Реализация государственной национальной политики и укрепление гражданского единства в Елизовском городском поселении"</t>
  </si>
  <si>
    <t xml:space="preserve">Распределение бюджетных ассигнований на реализацию муниципальных программ Елизовского городского поселения на 2022 год 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</si>
  <si>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</si>
  <si>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Муниципальная программа "Формирование законопослушного поведения участников дорожного движения в Елизовском городском поселении"</t>
  </si>
  <si>
    <t>».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</si>
  <si>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</si>
  <si>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>Приложение 11
к  муниципальному нормативному правовому акту от 28 апреля 2022   № 31 -НПА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</si>
</sst>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2676524</xdr:colOff>
      <xdr:row>4</xdr:row>
      <xdr:rowOff>160020</xdr:rowOff>
    </xdr:from>
    <xdr:to>
      <xdr:col>3</xdr:col>
      <xdr:colOff>65314</xdr:colOff>
      <xdr:row>5</xdr:row>
      <xdr:rowOff>106680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11953" y="1466306"/>
          <a:ext cx="5934075" cy="1329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6</a:t>
          </a: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 sz="10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</a:t>
          </a:r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»</a:t>
          </a:r>
          <a:endParaRPr lang="ru-RU" sz="10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ru-RU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70">
          <cell r="G70">
            <v>210</v>
          </cell>
        </row>
        <row r="84">
          <cell r="G84">
            <v>500</v>
          </cell>
        </row>
        <row r="95">
          <cell r="G95">
            <v>1200</v>
          </cell>
        </row>
        <row r="100">
          <cell r="G100">
            <v>4210</v>
          </cell>
        </row>
        <row r="108">
          <cell r="G108">
            <v>34547.485000000001</v>
          </cell>
        </row>
        <row r="117">
          <cell r="G117">
            <v>9141.2800000000007</v>
          </cell>
        </row>
        <row r="128">
          <cell r="G128">
            <v>3100</v>
          </cell>
        </row>
        <row r="136">
          <cell r="G136">
            <v>1000</v>
          </cell>
        </row>
        <row r="139">
          <cell r="G139">
            <v>4050</v>
          </cell>
        </row>
        <row r="143">
          <cell r="G143">
            <v>500</v>
          </cell>
        </row>
        <row r="148">
          <cell r="G148">
            <v>500</v>
          </cell>
        </row>
        <row r="158">
          <cell r="G158">
            <v>228497.04428999999</v>
          </cell>
        </row>
        <row r="189">
          <cell r="G189">
            <v>578.92910000000006</v>
          </cell>
        </row>
        <row r="206">
          <cell r="G206">
            <v>13903.244000000001</v>
          </cell>
        </row>
        <row r="227">
          <cell r="G227">
            <v>4968.72199</v>
          </cell>
        </row>
        <row r="268">
          <cell r="G268">
            <v>1500</v>
          </cell>
        </row>
        <row r="281">
          <cell r="G281">
            <v>6322.7035699999988</v>
          </cell>
        </row>
        <row r="286">
          <cell r="G286">
            <v>60919.42123</v>
          </cell>
        </row>
        <row r="297">
          <cell r="G297">
            <v>252091.14439999999</v>
          </cell>
        </row>
        <row r="317">
          <cell r="G317">
            <v>2300</v>
          </cell>
        </row>
        <row r="324">
          <cell r="G324">
            <v>1264.2963999999999</v>
          </cell>
        </row>
        <row r="333">
          <cell r="G333">
            <v>3690</v>
          </cell>
        </row>
        <row r="346">
          <cell r="G346">
            <v>3110</v>
          </cell>
        </row>
        <row r="361">
          <cell r="G361">
            <v>9444.5544000000009</v>
          </cell>
        </row>
        <row r="369">
          <cell r="G369">
            <v>220</v>
          </cell>
        </row>
        <row r="377">
          <cell r="G377">
            <v>724.95155999999997</v>
          </cell>
        </row>
        <row r="396">
          <cell r="G396">
            <v>23769.5193</v>
          </cell>
        </row>
        <row r="406">
          <cell r="G406">
            <v>200</v>
          </cell>
        </row>
        <row r="427">
          <cell r="G427">
            <v>1130</v>
          </cell>
        </row>
        <row r="451">
          <cell r="G451">
            <v>1430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tabSelected="1" zoomScale="70" zoomScaleNormal="70" workbookViewId="0">
      <selection activeCell="B2" sqref="B2:C3"/>
    </sheetView>
  </sheetViews>
  <sheetFormatPr defaultColWidth="9.28515625" defaultRowHeight="15" x14ac:dyDescent="0.25"/>
  <cols>
    <col min="1" max="1" width="6.28515625" style="5" bestFit="1" customWidth="1"/>
    <col min="2" max="2" width="97.7109375" style="1" customWidth="1"/>
    <col min="3" max="3" width="27" style="6" customWidth="1"/>
    <col min="4" max="4" width="21.28515625" style="1" customWidth="1"/>
    <col min="5" max="16384" width="9.28515625" style="1"/>
  </cols>
  <sheetData>
    <row r="2" spans="1:3" x14ac:dyDescent="0.25">
      <c r="B2" s="15" t="s">
        <v>26</v>
      </c>
      <c r="C2" s="16"/>
    </row>
    <row r="3" spans="1:3" ht="62.25" customHeight="1" x14ac:dyDescent="0.25">
      <c r="B3" s="16"/>
      <c r="C3" s="16"/>
    </row>
    <row r="5" spans="1:3" ht="109.15" customHeight="1" x14ac:dyDescent="0.25"/>
    <row r="6" spans="1:3" ht="49.5" customHeight="1" x14ac:dyDescent="0.3">
      <c r="A6" s="14" t="s">
        <v>21</v>
      </c>
      <c r="B6" s="14"/>
      <c r="C6" s="14"/>
    </row>
    <row r="7" spans="1:3" ht="18.75" x14ac:dyDescent="0.3">
      <c r="A7" s="8"/>
      <c r="B7" s="7"/>
      <c r="C7" s="9" t="s">
        <v>1</v>
      </c>
    </row>
    <row r="8" spans="1:3" ht="66" customHeight="1" x14ac:dyDescent="0.2">
      <c r="A8" s="2" t="s">
        <v>0</v>
      </c>
      <c r="B8" s="3" t="s">
        <v>2</v>
      </c>
      <c r="C8" s="3" t="s">
        <v>16</v>
      </c>
    </row>
    <row r="9" spans="1:3" ht="37.5" x14ac:dyDescent="0.2">
      <c r="A9" s="2">
        <v>1</v>
      </c>
      <c r="B9" s="10" t="s">
        <v>5</v>
      </c>
      <c r="C9" s="12">
        <f>'[1]прил 4'!$G$108+'[1]прил 4'!$G$158+'[1]прил 4'!$G$346</f>
        <v>266154.52928999998</v>
      </c>
    </row>
    <row r="10" spans="1:3" ht="37.5" x14ac:dyDescent="0.3">
      <c r="A10" s="2">
        <v>2</v>
      </c>
      <c r="B10" s="11" t="s">
        <v>18</v>
      </c>
      <c r="C10" s="12">
        <f>'[1]прил 4'!$G$268+'[1]прил 4'!$G$281+'[1]прил 4'!$G$317</f>
        <v>10122.703569999998</v>
      </c>
    </row>
    <row r="11" spans="1:3" ht="37.5" x14ac:dyDescent="0.2">
      <c r="A11" s="2">
        <v>3</v>
      </c>
      <c r="B11" s="10" t="s">
        <v>6</v>
      </c>
      <c r="C11" s="12">
        <f>'[1]прил 4'!$G$70</f>
        <v>210</v>
      </c>
    </row>
    <row r="12" spans="1:3" ht="37.5" x14ac:dyDescent="0.2">
      <c r="A12" s="2">
        <v>4</v>
      </c>
      <c r="B12" s="10" t="s">
        <v>7</v>
      </c>
      <c r="C12" s="12">
        <f>'[1]прил 4'!$G$377</f>
        <v>724.95155999999997</v>
      </c>
    </row>
    <row r="13" spans="1:3" ht="37.5" x14ac:dyDescent="0.2">
      <c r="A13" s="2">
        <v>5</v>
      </c>
      <c r="B13" s="10" t="s">
        <v>15</v>
      </c>
      <c r="C13" s="12">
        <f>'[1]прил 4'!$G$324</f>
        <v>1264.2963999999999</v>
      </c>
    </row>
    <row r="14" spans="1:3" ht="37.5" x14ac:dyDescent="0.2">
      <c r="A14" s="2">
        <v>6</v>
      </c>
      <c r="B14" s="10" t="s">
        <v>8</v>
      </c>
      <c r="C14" s="12">
        <f>'[1]прил 4'!$G$117</f>
        <v>9141.2800000000007</v>
      </c>
    </row>
    <row r="15" spans="1:3" ht="56.25" x14ac:dyDescent="0.2">
      <c r="A15" s="2">
        <v>7</v>
      </c>
      <c r="B15" s="10" t="s">
        <v>19</v>
      </c>
      <c r="C15" s="12">
        <f>'[1]прил 4'!$G$84+'[1]прил 4'!$G$95+'[1]прил 4'!$G$451</f>
        <v>3130</v>
      </c>
    </row>
    <row r="16" spans="1:3" ht="37.5" x14ac:dyDescent="0.2">
      <c r="A16" s="2">
        <v>8</v>
      </c>
      <c r="B16" s="10" t="s">
        <v>9</v>
      </c>
      <c r="C16" s="12">
        <f>'[1]прил 4'!$G$369+'[1]прил 4'!$G$406</f>
        <v>420</v>
      </c>
    </row>
    <row r="17" spans="1:4" ht="37.5" x14ac:dyDescent="0.2">
      <c r="A17" s="2">
        <v>9</v>
      </c>
      <c r="B17" s="10" t="s">
        <v>22</v>
      </c>
      <c r="C17" s="12">
        <f>'[1]прил 4'!$G$100+'[1]прил 4'!$G$427</f>
        <v>5340</v>
      </c>
    </row>
    <row r="18" spans="1:4" ht="56.25" x14ac:dyDescent="0.2">
      <c r="A18" s="2">
        <v>10</v>
      </c>
      <c r="B18" s="10" t="s">
        <v>10</v>
      </c>
      <c r="C18" s="12">
        <f>'[1]прил 4'!$G$128+'[1]прил 4'!$G$148+'[1]прил 4'!$G$206+'[1]прил 4'!$G$297</f>
        <v>269594.3884</v>
      </c>
    </row>
    <row r="19" spans="1:4" ht="37.5" x14ac:dyDescent="0.2">
      <c r="A19" s="2">
        <v>11</v>
      </c>
      <c r="B19" s="10" t="s">
        <v>11</v>
      </c>
      <c r="C19" s="12">
        <f>'[1]прил 4'!$G$227</f>
        <v>4968.72199</v>
      </c>
    </row>
    <row r="20" spans="1:4" ht="56.25" x14ac:dyDescent="0.2">
      <c r="A20" s="2">
        <v>12</v>
      </c>
      <c r="B20" s="10" t="s">
        <v>12</v>
      </c>
      <c r="C20" s="12">
        <f>'[1]прил 4'!$G$136</f>
        <v>1000</v>
      </c>
    </row>
    <row r="21" spans="1:4" ht="37.5" x14ac:dyDescent="0.2">
      <c r="A21" s="2">
        <v>13</v>
      </c>
      <c r="B21" s="10" t="s">
        <v>13</v>
      </c>
      <c r="C21" s="12">
        <f>'[1]прил 4'!$G$189+'[1]прил 4'!$G$361</f>
        <v>10023.4835</v>
      </c>
    </row>
    <row r="22" spans="1:4" ht="37.5" x14ac:dyDescent="0.2">
      <c r="A22" s="2">
        <v>14</v>
      </c>
      <c r="B22" s="10" t="s">
        <v>14</v>
      </c>
      <c r="C22" s="12">
        <f>'[1]прил 4'!$G$139+'[1]прил 4'!$G$286+'[1]прил 4'!$G$333+'[1]прил 4'!$G$396</f>
        <v>92428.940530000007</v>
      </c>
    </row>
    <row r="23" spans="1:4" ht="53.25" customHeight="1" x14ac:dyDescent="0.2">
      <c r="A23" s="2">
        <v>15</v>
      </c>
      <c r="B23" s="10" t="s">
        <v>17</v>
      </c>
      <c r="C23" s="12">
        <v>0</v>
      </c>
    </row>
    <row r="24" spans="1:4" ht="53.25" customHeight="1" x14ac:dyDescent="0.2">
      <c r="A24" s="2">
        <v>16</v>
      </c>
      <c r="B24" s="10" t="s">
        <v>20</v>
      </c>
      <c r="C24" s="12">
        <v>0</v>
      </c>
    </row>
    <row r="25" spans="1:4" ht="50.25" customHeight="1" x14ac:dyDescent="0.2">
      <c r="A25" s="2">
        <v>17</v>
      </c>
      <c r="B25" s="10" t="s">
        <v>23</v>
      </c>
      <c r="C25" s="12">
        <v>0</v>
      </c>
    </row>
    <row r="26" spans="1:4" ht="37.5" x14ac:dyDescent="0.2">
      <c r="A26" s="2">
        <v>18</v>
      </c>
      <c r="B26" s="10" t="s">
        <v>25</v>
      </c>
      <c r="C26" s="12">
        <f>'[1]прил 4'!$G$143</f>
        <v>500</v>
      </c>
    </row>
    <row r="27" spans="1:4" ht="18.75" x14ac:dyDescent="0.2">
      <c r="A27" s="2">
        <v>19</v>
      </c>
      <c r="B27" s="10" t="s">
        <v>3</v>
      </c>
      <c r="C27" s="12">
        <v>446983.20438000001</v>
      </c>
    </row>
    <row r="28" spans="1:4" ht="18.75" x14ac:dyDescent="0.2">
      <c r="A28" s="2"/>
      <c r="B28" s="4" t="s">
        <v>4</v>
      </c>
      <c r="C28" s="13">
        <f>SUM(C9:C27)</f>
        <v>1122006.4996199999</v>
      </c>
      <c r="D28" s="1" t="s">
        <v>24</v>
      </c>
    </row>
  </sheetData>
  <mergeCells count="2">
    <mergeCell ref="A6:C6"/>
    <mergeCell ref="B2:C3"/>
  </mergeCells>
  <phoneticPr fontId="0" type="noConversion"/>
  <pageMargins left="0.75" right="0.75" top="1" bottom="1" header="0.5" footer="0.5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2022-02-09T00:01:28Z</cp:lastPrinted>
  <dcterms:created xsi:type="dcterms:W3CDTF">1996-10-08T23:32:33Z</dcterms:created>
  <dcterms:modified xsi:type="dcterms:W3CDTF">2022-04-28T01:00:09Z</dcterms:modified>
</cp:coreProperties>
</file>