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8925"/>
  </bookViews>
  <sheets>
    <sheet name="Приложение 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9" i="1" l="1"/>
  <c r="D11" i="1"/>
  <c r="D27" i="1"/>
  <c r="C27" i="1"/>
  <c r="D10" i="1"/>
  <c r="D25" i="1"/>
  <c r="C25" i="1"/>
  <c r="C10" i="1"/>
  <c r="C24" i="1" l="1"/>
  <c r="D12" i="1"/>
  <c r="C12" i="1"/>
  <c r="D19" i="1" l="1"/>
  <c r="D15" i="1"/>
  <c r="C15" i="1"/>
  <c r="C14" i="1"/>
  <c r="D14" i="1"/>
  <c r="C6" i="1"/>
  <c r="D13" i="1"/>
  <c r="C13" i="1"/>
  <c r="C9" i="1"/>
  <c r="D9" i="1"/>
  <c r="C7" i="1"/>
  <c r="D7" i="1"/>
  <c r="D6" i="1"/>
  <c r="C17" i="1"/>
  <c r="D17" i="1"/>
  <c r="D16" i="1" l="1"/>
  <c r="C16" i="1"/>
  <c r="C11" i="1"/>
  <c r="C8" i="1" l="1"/>
  <c r="C28" i="1" l="1"/>
  <c r="D28" i="1"/>
</calcChain>
</file>

<file path=xl/sharedStrings.xml><?xml version="1.0" encoding="utf-8"?>
<sst xmlns="http://schemas.openxmlformats.org/spreadsheetml/2006/main" count="31" uniqueCount="31">
  <si>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</si>
  <si>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</si>
  <si>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</si>
  <si>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</si>
  <si>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</si>
  <si>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Муниципальная программа "Формирование современной городской среды в Елизовском городском поселении"</t>
  </si>
  <si>
    <t>Муниципальная программа "Развитие субъектов малого и среднего предпринимательства в Елизовском городском поселении"</t>
  </si>
  <si>
    <t>Муниципальная программа "Развитие культуры в Елизовском городском поселении"</t>
  </si>
  <si>
    <t>Муниципальная программа "Развитие транспортной системы в Елизовском городском поселении"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</si>
  <si>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</si>
  <si>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</si>
  <si>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"Обращение с отходами производства и потребления  в  Елизовском городском поселении"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</si>
  <si>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</si>
  <si>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Муниципальная программа "Создание и развитие туристской инфраструктуры в Елизовском городском поселении"</t>
  </si>
  <si>
    <t>Муниципальная программа "Обеспечение доступным и комфортным жильем жителей Елизовского городского поселения"</t>
  </si>
  <si>
    <t xml:space="preserve">Муниципальная программа "Доступная среда для инвалидов и других маломобильных групп населения в Елизовском городском поселении" </t>
  </si>
  <si>
    <t>Муниципальная программа "Поддержка садоводства и огородничества на территории Елизовского городского поселения"</t>
  </si>
  <si>
    <t>Муниципальная программа "Управление и распоряжение муниципальным имуществом в Елизовском городском поселении на 2018-2023 годы"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</si>
  <si>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</si>
  <si>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Муниципальная программа "Реализация государственной национальной политики и укрепление гражданского единства в Елизовском городском поселении"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</si>
  <si>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</si>
  <si>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Муниципальная программа "Формирование законопослушного поведения участников дорожного движения в Елизовском городском поселении"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</si>
  <si>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</si>
  <si>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Муниципальная программа "Противодействие коррупции в администрации Елизовского городского поселения"</t>
  </si>
  <si>
    <t xml:space="preserve">Годовой объем ассигнований на 2024 год          </t>
  </si>
  <si>
    <t xml:space="preserve">Годовой объем ассигнований на 2025 год          </t>
  </si>
  <si>
    <t>Распределение бюджетных ассигнований на реализацию муниципальных программ Елизовского городского поселения на 2024 и 2025 годы</t>
  </si>
  <si>
    <t>Условно утвержденные расходы</t>
  </si>
  <si>
    <t>».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</si>
  <si>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</si>
  <si>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Приложение 12
к  муниципальному нормативному правовому акту от  14 сентября 2023 года   №116 -НПА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</si>
</sst>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2676524</xdr:colOff>
      <xdr:row>1</xdr:row>
      <xdr:rowOff>160020</xdr:rowOff>
    </xdr:from>
    <xdr:to>
      <xdr:col>4</xdr:col>
      <xdr:colOff>65314</xdr:colOff>
      <xdr:row>2</xdr:row>
      <xdr:rowOff>106680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111953" y="1466306"/>
          <a:ext cx="5934075" cy="1329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6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115">
          <cell r="H115">
            <v>27226.3</v>
          </cell>
        </row>
        <row r="132">
          <cell r="G132">
            <v>1500</v>
          </cell>
          <cell r="H132">
            <v>1500</v>
          </cell>
        </row>
      </sheetData>
      <sheetData sheetId="1">
        <row r="27">
          <cell r="G27">
            <v>110</v>
          </cell>
        </row>
        <row r="41">
          <cell r="G41">
            <v>30</v>
          </cell>
        </row>
        <row r="57">
          <cell r="G57">
            <v>3700</v>
          </cell>
          <cell r="H57">
            <v>3700</v>
          </cell>
        </row>
        <row r="72">
          <cell r="G72">
            <v>210</v>
          </cell>
        </row>
        <row r="79">
          <cell r="G79">
            <v>1000</v>
          </cell>
          <cell r="H79">
            <v>1000</v>
          </cell>
        </row>
        <row r="82">
          <cell r="G82">
            <v>1755.5519999999999</v>
          </cell>
          <cell r="H82">
            <v>455.55200000000002</v>
          </cell>
        </row>
        <row r="93">
          <cell r="G93">
            <v>1000</v>
          </cell>
          <cell r="H93">
            <v>1000</v>
          </cell>
        </row>
        <row r="115">
          <cell r="G115">
            <v>921</v>
          </cell>
          <cell r="H115">
            <v>921</v>
          </cell>
        </row>
        <row r="120">
          <cell r="G120">
            <v>4242</v>
          </cell>
          <cell r="H120">
            <v>4942</v>
          </cell>
        </row>
        <row r="127">
          <cell r="G127">
            <v>67000</v>
          </cell>
          <cell r="H127">
            <v>67500</v>
          </cell>
        </row>
        <row r="133">
          <cell r="G133">
            <v>17926.3</v>
          </cell>
        </row>
        <row r="142">
          <cell r="G142">
            <v>11224.489799999999</v>
          </cell>
          <cell r="H142">
            <v>15969.591840000001</v>
          </cell>
        </row>
        <row r="150">
          <cell r="G150">
            <v>6424.9530599999998</v>
          </cell>
          <cell r="H150">
            <v>6745.3508099999999</v>
          </cell>
        </row>
        <row r="156">
          <cell r="G156">
            <v>1430001.2828599999</v>
          </cell>
          <cell r="H156">
            <v>135150</v>
          </cell>
        </row>
        <row r="170">
          <cell r="G170">
            <v>388949.93573000003</v>
          </cell>
          <cell r="H170">
            <v>0</v>
          </cell>
        </row>
        <row r="174">
          <cell r="G174">
            <v>1500</v>
          </cell>
          <cell r="H174">
            <v>1500</v>
          </cell>
        </row>
        <row r="184">
          <cell r="G184">
            <v>82577.405339999998</v>
          </cell>
          <cell r="H184">
            <v>5757.4748300000001</v>
          </cell>
        </row>
        <row r="207">
          <cell r="G207">
            <v>21590.518779999999</v>
          </cell>
          <cell r="H207">
            <v>21685.183999999997</v>
          </cell>
        </row>
        <row r="215">
          <cell r="G215">
            <v>35</v>
          </cell>
        </row>
        <row r="229">
          <cell r="G229">
            <v>8223.494999999999</v>
          </cell>
          <cell r="H229">
            <v>9268.9809999999998</v>
          </cell>
        </row>
        <row r="248">
          <cell r="G248">
            <v>280</v>
          </cell>
          <cell r="H248">
            <v>280</v>
          </cell>
        </row>
        <row r="256">
          <cell r="G256">
            <v>700</v>
          </cell>
          <cell r="H256">
            <v>800</v>
          </cell>
        </row>
        <row r="272">
          <cell r="G272">
            <v>37138.1325</v>
          </cell>
          <cell r="H272">
            <v>41855.835299999999</v>
          </cell>
        </row>
        <row r="286">
          <cell r="G286">
            <v>5100</v>
          </cell>
          <cell r="H286">
            <v>3300</v>
          </cell>
        </row>
        <row r="297">
          <cell r="G297">
            <v>500</v>
          </cell>
          <cell r="H297">
            <v>500</v>
          </cell>
        </row>
        <row r="300">
          <cell r="G300">
            <v>13100</v>
          </cell>
          <cell r="H300">
            <v>26700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9" zoomScale="70" zoomScaleNormal="70" workbookViewId="0">
      <selection sqref="A1:E28"/>
    </sheetView>
  </sheetViews>
  <sheetFormatPr defaultColWidth="9.28515625" defaultRowHeight="15" x14ac:dyDescent="0.25"/>
  <cols>
    <col min="1" max="1" width="6.28515625" style="5" bestFit="1" customWidth="1"/>
    <col min="2" max="2" width="97.7109375" style="1" customWidth="1"/>
    <col min="3" max="4" width="27" style="6" customWidth="1"/>
    <col min="5" max="5" width="3" style="1" bestFit="1" customWidth="1"/>
    <col min="6" max="16384" width="9.28515625" style="1"/>
  </cols>
  <sheetData>
    <row r="1" spans="1:4" ht="121.9" customHeight="1" x14ac:dyDescent="0.25">
      <c r="B1" s="17" t="s">
        <v>30</v>
      </c>
      <c r="C1" s="17"/>
      <c r="D1" s="17"/>
    </row>
    <row r="2" spans="1:4" ht="109.15" customHeight="1" x14ac:dyDescent="0.25"/>
    <row r="3" spans="1:4" ht="49.5" customHeight="1" x14ac:dyDescent="0.3">
      <c r="A3" s="16" t="s">
        <v>26</v>
      </c>
      <c r="B3" s="16"/>
      <c r="C3" s="16"/>
      <c r="D3" s="16"/>
    </row>
    <row r="4" spans="1:4" ht="18.75" x14ac:dyDescent="0.3">
      <c r="A4" s="8"/>
      <c r="B4" s="7"/>
      <c r="C4" s="9"/>
      <c r="D4" s="9" t="s">
        <v>1</v>
      </c>
    </row>
    <row r="5" spans="1:4" ht="66" customHeight="1" x14ac:dyDescent="0.2">
      <c r="A5" s="2" t="s">
        <v>0</v>
      </c>
      <c r="B5" s="3" t="s">
        <v>2</v>
      </c>
      <c r="C5" s="3" t="s">
        <v>24</v>
      </c>
      <c r="D5" s="3" t="s">
        <v>25</v>
      </c>
    </row>
    <row r="6" spans="1:4" ht="37.5" x14ac:dyDescent="0.2">
      <c r="A6" s="2">
        <v>1</v>
      </c>
      <c r="B6" s="10" t="s">
        <v>5</v>
      </c>
      <c r="C6" s="12">
        <f>'[1]прил 5'!$G$127+'[1]прил 5'!$G$184</f>
        <v>149577.40534</v>
      </c>
      <c r="D6" s="12">
        <f>'[1]прил 5'!$H$127+'[1]прил 5'!$H$184</f>
        <v>73257.474830000006</v>
      </c>
    </row>
    <row r="7" spans="1:4" ht="37.5" x14ac:dyDescent="0.3">
      <c r="A7" s="2">
        <v>2</v>
      </c>
      <c r="B7" s="11" t="s">
        <v>17</v>
      </c>
      <c r="C7" s="12">
        <f>'[1]прил 5'!$G$57+'[1]прил 5'!$G$150</f>
        <v>10124.95306</v>
      </c>
      <c r="D7" s="12">
        <f>'[1]прил 5'!$H$57+'[1]прил 5'!$H$150</f>
        <v>10445.35081</v>
      </c>
    </row>
    <row r="8" spans="1:4" ht="37.5" x14ac:dyDescent="0.2">
      <c r="A8" s="2">
        <v>3</v>
      </c>
      <c r="B8" s="10" t="s">
        <v>6</v>
      </c>
      <c r="C8" s="12">
        <f>'[1]прил 5'!$G$72</f>
        <v>210</v>
      </c>
      <c r="D8" s="12">
        <v>210</v>
      </c>
    </row>
    <row r="9" spans="1:4" ht="37.5" x14ac:dyDescent="0.2">
      <c r="A9" s="2">
        <v>4</v>
      </c>
      <c r="B9" s="10" t="s">
        <v>7</v>
      </c>
      <c r="C9" s="12">
        <f>'[1]прил 5'!$G$256</f>
        <v>700</v>
      </c>
      <c r="D9" s="12">
        <f>'[1]прил 5'!$H$256</f>
        <v>800</v>
      </c>
    </row>
    <row r="10" spans="1:4" ht="37.5" x14ac:dyDescent="0.2">
      <c r="A10" s="2">
        <v>5</v>
      </c>
      <c r="B10" s="10" t="s">
        <v>15</v>
      </c>
      <c r="C10" s="12">
        <f>'[1]прил 5'!$G$79</f>
        <v>1000</v>
      </c>
      <c r="D10" s="12">
        <f>'[1]прил 5'!$H$79</f>
        <v>1000</v>
      </c>
    </row>
    <row r="11" spans="1:4" ht="37.5" x14ac:dyDescent="0.2">
      <c r="A11" s="2">
        <v>6</v>
      </c>
      <c r="B11" s="10" t="s">
        <v>8</v>
      </c>
      <c r="C11" s="12">
        <f>'[1]прил 5'!$G$133</f>
        <v>17926.3</v>
      </c>
      <c r="D11" s="12">
        <f>'[1]прил 4'!$H$115</f>
        <v>27226.3</v>
      </c>
    </row>
    <row r="12" spans="1:4" ht="56.25" x14ac:dyDescent="0.2">
      <c r="A12" s="2">
        <v>7</v>
      </c>
      <c r="B12" s="10" t="s">
        <v>18</v>
      </c>
      <c r="C12" s="12">
        <f>'[1]прил 5'!$G$115+'[1]прил 5'!$G$297</f>
        <v>1421</v>
      </c>
      <c r="D12" s="12">
        <f>'[1]прил 5'!$H$115+'[1]прил 5'!$H$297</f>
        <v>1421</v>
      </c>
    </row>
    <row r="13" spans="1:4" ht="37.5" x14ac:dyDescent="0.2">
      <c r="A13" s="2">
        <v>8</v>
      </c>
      <c r="B13" s="10" t="s">
        <v>9</v>
      </c>
      <c r="C13" s="12">
        <f>'[1]прил 5'!$G$248+'[1]прил 5'!$G$286</f>
        <v>5380</v>
      </c>
      <c r="D13" s="12">
        <f>'[1]прил 5'!$H$248+'[1]прил 5'!$H$286</f>
        <v>3580</v>
      </c>
    </row>
    <row r="14" spans="1:4" ht="37.5" x14ac:dyDescent="0.2">
      <c r="A14" s="2">
        <v>9</v>
      </c>
      <c r="B14" s="10" t="s">
        <v>20</v>
      </c>
      <c r="C14" s="12">
        <f>'[1]прил 5'!$G$82+'[1]прил 5'!$G$120</f>
        <v>5997.5519999999997</v>
      </c>
      <c r="D14" s="12">
        <f>'[1]прил 5'!$H$82+'[1]прил 5'!$H$120</f>
        <v>5397.5519999999997</v>
      </c>
    </row>
    <row r="15" spans="1:4" ht="56.25" x14ac:dyDescent="0.2">
      <c r="A15" s="2">
        <v>10</v>
      </c>
      <c r="B15" s="10" t="s">
        <v>10</v>
      </c>
      <c r="C15" s="12">
        <f>'[1]прил 5'!$G$142+'[1]прил 5'!$G$174+'[1]прил 5'!$G$207</f>
        <v>34315.008579999994</v>
      </c>
      <c r="D15" s="12">
        <f>'[1]прил 5'!$H$142+'[1]прил 5'!$H$174+'[1]прил 5'!$H$207</f>
        <v>39154.775840000002</v>
      </c>
    </row>
    <row r="16" spans="1:4" ht="37.5" x14ac:dyDescent="0.2">
      <c r="A16" s="2">
        <v>11</v>
      </c>
      <c r="B16" s="10" t="s">
        <v>11</v>
      </c>
      <c r="C16" s="12">
        <f>'[1]прил 5'!$G$229</f>
        <v>8223.494999999999</v>
      </c>
      <c r="D16" s="12">
        <f>'[1]прил 5'!$H$229</f>
        <v>9268.9809999999998</v>
      </c>
    </row>
    <row r="17" spans="1:5" ht="56.25" x14ac:dyDescent="0.2">
      <c r="A17" s="2">
        <v>12</v>
      </c>
      <c r="B17" s="10" t="s">
        <v>12</v>
      </c>
      <c r="C17" s="12">
        <f>'[1]прил 4'!$G$132</f>
        <v>1500</v>
      </c>
      <c r="D17" s="12">
        <f>'[1]прил 4'!$H$132</f>
        <v>1500</v>
      </c>
    </row>
    <row r="18" spans="1:5" ht="37.5" x14ac:dyDescent="0.2">
      <c r="A18" s="2">
        <v>13</v>
      </c>
      <c r="B18" s="10" t="s">
        <v>13</v>
      </c>
      <c r="C18" s="12">
        <v>0</v>
      </c>
      <c r="D18" s="12">
        <v>0</v>
      </c>
    </row>
    <row r="19" spans="1:5" ht="37.5" x14ac:dyDescent="0.2">
      <c r="A19" s="2">
        <v>14</v>
      </c>
      <c r="B19" s="10" t="s">
        <v>14</v>
      </c>
      <c r="C19" s="12">
        <f>'[1]прил 5'!$G$93+'[1]прил 5'!$G$156+'[1]прил 5'!$G$272</f>
        <v>1468139.41536</v>
      </c>
      <c r="D19" s="12">
        <f>'[1]прил 5'!$H$93+'[1]прил 5'!$H$156+'[1]прил 5'!$H$272</f>
        <v>178005.83530000001</v>
      </c>
    </row>
    <row r="20" spans="1:5" ht="53.25" customHeight="1" x14ac:dyDescent="0.2">
      <c r="A20" s="2">
        <v>15</v>
      </c>
      <c r="B20" s="10" t="s">
        <v>16</v>
      </c>
      <c r="C20" s="12">
        <v>0</v>
      </c>
      <c r="D20" s="12">
        <v>0</v>
      </c>
    </row>
    <row r="21" spans="1:5" ht="53.25" customHeight="1" x14ac:dyDescent="0.2">
      <c r="A21" s="2">
        <v>16</v>
      </c>
      <c r="B21" s="10" t="s">
        <v>19</v>
      </c>
      <c r="C21" s="12">
        <v>0</v>
      </c>
      <c r="D21" s="12">
        <v>0</v>
      </c>
    </row>
    <row r="22" spans="1:5" ht="50.25" customHeight="1" x14ac:dyDescent="0.2">
      <c r="A22" s="2">
        <v>17</v>
      </c>
      <c r="B22" s="10" t="s">
        <v>21</v>
      </c>
      <c r="C22" s="12">
        <v>0</v>
      </c>
      <c r="D22" s="12">
        <v>0</v>
      </c>
    </row>
    <row r="23" spans="1:5" ht="37.5" x14ac:dyDescent="0.2">
      <c r="A23" s="2">
        <v>18</v>
      </c>
      <c r="B23" s="10" t="s">
        <v>22</v>
      </c>
      <c r="C23" s="12">
        <v>0</v>
      </c>
      <c r="D23" s="12">
        <v>0</v>
      </c>
    </row>
    <row r="24" spans="1:5" ht="37.5" x14ac:dyDescent="0.2">
      <c r="A24" s="14">
        <v>19</v>
      </c>
      <c r="B24" s="10" t="s">
        <v>23</v>
      </c>
      <c r="C24" s="12">
        <f>'[1]прил 5'!$G$27+'[1]прил 5'!$G$41+'[1]прил 5'!$G$215</f>
        <v>175</v>
      </c>
      <c r="D24" s="12">
        <v>175</v>
      </c>
    </row>
    <row r="25" spans="1:5" ht="37.5" x14ac:dyDescent="0.2">
      <c r="A25" s="14">
        <v>20</v>
      </c>
      <c r="B25" s="10" t="s">
        <v>29</v>
      </c>
      <c r="C25" s="12">
        <f>'[1]прил 5'!$G$170</f>
        <v>388949.93573000003</v>
      </c>
      <c r="D25" s="12">
        <f>'[1]прил 5'!$H$170</f>
        <v>0</v>
      </c>
    </row>
    <row r="26" spans="1:5" ht="18.75" x14ac:dyDescent="0.2">
      <c r="A26" s="14">
        <v>21</v>
      </c>
      <c r="B26" s="10" t="s">
        <v>3</v>
      </c>
      <c r="C26" s="12">
        <v>413220.25592999998</v>
      </c>
      <c r="D26" s="12">
        <v>483355.47188999999</v>
      </c>
    </row>
    <row r="27" spans="1:5" ht="18.75" x14ac:dyDescent="0.2">
      <c r="A27" s="14">
        <v>22</v>
      </c>
      <c r="B27" s="10" t="s">
        <v>27</v>
      </c>
      <c r="C27" s="12">
        <f>'[1]прил 5'!$G$300</f>
        <v>13100</v>
      </c>
      <c r="D27" s="12">
        <f>'[1]прил 5'!$H$300</f>
        <v>26700</v>
      </c>
    </row>
    <row r="28" spans="1:5" ht="18.75" x14ac:dyDescent="0.2">
      <c r="A28" s="2"/>
      <c r="B28" s="4" t="s">
        <v>4</v>
      </c>
      <c r="C28" s="13">
        <f>SUM(C6:C27)</f>
        <v>2519960.321</v>
      </c>
      <c r="D28" s="13">
        <f>SUM(D6:D27)</f>
        <v>861497.74167000002</v>
      </c>
      <c r="E28" s="1" t="s">
        <v>28</v>
      </c>
    </row>
    <row r="29" spans="1:5" x14ac:dyDescent="0.25">
      <c r="C29" s="15"/>
    </row>
  </sheetData>
  <mergeCells count="2">
    <mergeCell ref="A3:D3"/>
    <mergeCell ref="B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2023-09-14T02:21:38Z</cp:lastPrinted>
  <dcterms:created xsi:type="dcterms:W3CDTF">1996-10-08T23:32:33Z</dcterms:created>
  <dcterms:modified xsi:type="dcterms:W3CDTF">2023-09-14T02:21:40Z</dcterms:modified>
</cp:coreProperties>
</file>