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12225" windowHeight="9975"/>
  </bookViews>
  <sheets>
    <sheet name="Общая" sheetId="13" r:id="rId1"/>
  </sheets>
  <calcPr calcId="124519"/>
</workbook>
</file>

<file path=xl/calcChain.xml><?xml version="1.0" encoding="utf-8"?>
<calcChain xmlns="http://schemas.openxmlformats.org/spreadsheetml/2006/main">
  <c r="G18" i="13"/>
  <c r="J18" s="1"/>
  <c r="G9" l="1"/>
  <c r="J9" s="1"/>
  <c r="G11" l="1"/>
  <c r="J11" s="1"/>
  <c r="J4" s="1"/>
  <c r="G21"/>
  <c r="J21" l="1"/>
  <c r="G14" l="1"/>
  <c r="J14" s="1"/>
  <c r="C8"/>
  <c r="C24" s="1"/>
  <c r="D8" l="1"/>
  <c r="G15" l="1"/>
  <c r="J15" s="1"/>
  <c r="F8"/>
  <c r="D24"/>
  <c r="F20" l="1"/>
  <c r="G16"/>
  <c r="J16" s="1"/>
  <c r="G17"/>
  <c r="J17" s="1"/>
  <c r="G19"/>
  <c r="J19" s="1"/>
  <c r="G23"/>
  <c r="G22"/>
  <c r="G10" l="1"/>
  <c r="J10" s="1"/>
  <c r="J8" s="1"/>
  <c r="E8"/>
  <c r="E24" s="1"/>
  <c r="J23"/>
  <c r="G20"/>
  <c r="F12"/>
  <c r="G13"/>
  <c r="J13" s="1"/>
  <c r="J22"/>
  <c r="J20" l="1"/>
  <c r="G8"/>
  <c r="G12"/>
  <c r="F24"/>
  <c r="G25" s="1"/>
  <c r="G24" l="1"/>
  <c r="J25" s="1"/>
  <c r="J12"/>
  <c r="J24" s="1"/>
</calcChain>
</file>

<file path=xl/sharedStrings.xml><?xml version="1.0" encoding="utf-8"?>
<sst xmlns="http://schemas.openxmlformats.org/spreadsheetml/2006/main" count="34" uniqueCount="32">
  <si>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</si>
  <si>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</si>
  <si>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</si>
  <si>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</si>
  <si>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</si>
  <si>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</si>
  <si>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</si>
  <si>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</si>
  <si>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</si>
  <si>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</si>
  <si>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Наименование статьи</t>
  </si>
  <si>
    <t>ИТОГО</t>
  </si>
  <si>
    <t xml:space="preserve">ИТОГО </t>
  </si>
  <si>
    <t xml:space="preserve">КФКР </t>
  </si>
  <si>
    <t>ВСЕГО</t>
  </si>
  <si>
    <t>ППП 911</t>
  </si>
  <si>
    <t>Оплата труда и нач-я на выплаты по оплате труда</t>
  </si>
  <si>
    <t>4910100</t>
  </si>
  <si>
    <t>КВР</t>
  </si>
  <si>
    <t>КФКР 0102</t>
  </si>
  <si>
    <t>КФКР 0103</t>
  </si>
  <si>
    <t>1004</t>
  </si>
  <si>
    <t>1001</t>
  </si>
  <si>
    <t>з/п с нач.</t>
  </si>
  <si>
    <t>Налог на имущество</t>
  </si>
  <si>
    <t>Транспортный налог</t>
  </si>
  <si>
    <t>Иные платежи</t>
  </si>
  <si>
    <t>Прочаяя закупка товаров, работ, услуг</t>
  </si>
  <si>
    <t xml:space="preserve">Уплата налогов, сборов и иных платежей </t>
  </si>
  <si>
    <t>2021г.</t>
  </si>
  <si>
    <t xml:space="preserve">                        Собрание депутатов Елизовского городского поселения</t>
  </si>
  <si>
    <t>Приложение к Решению Собрания депутатов Елизовского городского поселения от 10 сентября 2020 №724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</si>
</sst>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/>
    <xf numFmtId="1" fontId="3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F1" sqref="F1:J3"/>
    </sheetView>
  </sheetViews>
  <sheetFormatPr defaultRowHeight="12.75"/>
  <cols>
    <col min="1" max="1" width="6.140625" style="22" customWidth="1"/>
    <col min="2" max="2" width="48" customWidth="1"/>
    <col min="3" max="3" width="10" style="22" customWidth="1"/>
    <col min="4" max="4" width="10.5703125" style="22" customWidth="1"/>
    <col min="5" max="5" width="11.5703125" style="22" customWidth="1"/>
    <col min="6" max="6" width="9.85546875" style="22" customWidth="1"/>
    <col min="7" max="7" width="10" style="22" customWidth="1"/>
    <col min="8" max="8" width="8.140625" style="22" customWidth="1"/>
    <col min="9" max="9" width="8.42578125" style="22" customWidth="1"/>
    <col min="10" max="10" width="10.85546875" style="22" customWidth="1"/>
    <col min="11" max="11" width="10.85546875" bestFit="1" customWidth="1"/>
  </cols>
  <sheetData>
    <row r="1" spans="1:11">
      <c r="F1" s="38" t="s">
        <v>31</v>
      </c>
      <c r="G1" s="38"/>
      <c r="H1" s="38"/>
      <c r="I1" s="38"/>
      <c r="J1" s="38"/>
    </row>
    <row r="2" spans="1:11">
      <c r="F2" s="38"/>
      <c r="G2" s="38"/>
      <c r="H2" s="38"/>
      <c r="I2" s="38"/>
      <c r="J2" s="38"/>
    </row>
    <row r="3" spans="1:11">
      <c r="F3" s="38"/>
      <c r="G3" s="38"/>
      <c r="H3" s="38"/>
      <c r="I3" s="38"/>
      <c r="J3" s="38"/>
    </row>
    <row r="4" spans="1:11" ht="15.75">
      <c r="B4" s="8" t="s">
        <v>30</v>
      </c>
      <c r="C4" s="8"/>
      <c r="D4" s="8"/>
      <c r="E4" s="8" t="s">
        <v>29</v>
      </c>
      <c r="F4" s="8"/>
      <c r="G4" s="8"/>
      <c r="H4" s="8"/>
      <c r="I4" s="25" t="s">
        <v>23</v>
      </c>
      <c r="J4" s="28">
        <f>J9+J11</f>
        <v>21983720</v>
      </c>
    </row>
    <row r="5" spans="1:11" ht="15.75">
      <c r="B5" s="8"/>
      <c r="C5" s="8"/>
      <c r="D5" s="8"/>
      <c r="E5" s="8"/>
      <c r="F5" s="8"/>
      <c r="G5" s="8"/>
      <c r="H5" s="8"/>
      <c r="I5" s="8"/>
    </row>
    <row r="6" spans="1:11">
      <c r="A6" s="23"/>
      <c r="B6" s="16" t="s">
        <v>15</v>
      </c>
      <c r="C6" s="37" t="s">
        <v>19</v>
      </c>
      <c r="D6" s="36"/>
      <c r="E6" s="35" t="s">
        <v>20</v>
      </c>
      <c r="F6" s="35"/>
      <c r="G6" s="36"/>
      <c r="H6" s="15" t="s">
        <v>13</v>
      </c>
      <c r="I6" s="13">
        <v>1001</v>
      </c>
      <c r="J6" s="5"/>
    </row>
    <row r="7" spans="1:11" s="3" customFormat="1" ht="21.6" customHeight="1">
      <c r="A7" s="2" t="s">
        <v>18</v>
      </c>
      <c r="B7" s="6" t="s">
        <v>10</v>
      </c>
      <c r="C7" s="17"/>
      <c r="D7" s="17" t="s">
        <v>11</v>
      </c>
      <c r="E7" s="17" t="s">
        <v>21</v>
      </c>
      <c r="F7" s="17" t="s">
        <v>22</v>
      </c>
      <c r="G7" s="17" t="s">
        <v>12</v>
      </c>
      <c r="H7" s="18" t="s">
        <v>17</v>
      </c>
      <c r="I7" s="19" t="s">
        <v>11</v>
      </c>
      <c r="J7" s="6" t="s">
        <v>14</v>
      </c>
    </row>
    <row r="8" spans="1:11" s="1" customFormat="1" ht="21" customHeight="1">
      <c r="A8" s="2"/>
      <c r="B8" s="20" t="s">
        <v>16</v>
      </c>
      <c r="C8" s="10">
        <f>C9+C10+C11</f>
        <v>4428390</v>
      </c>
      <c r="D8" s="10">
        <f>D9+D10+D11</f>
        <v>4428390</v>
      </c>
      <c r="E8" s="10">
        <f>E9+E10+E11</f>
        <v>3619779</v>
      </c>
      <c r="F8" s="10">
        <f>F9+F10+F11</f>
        <v>14857051</v>
      </c>
      <c r="G8" s="10">
        <f>G9+G10+G11</f>
        <v>18476830</v>
      </c>
      <c r="H8" s="32"/>
      <c r="I8" s="10"/>
      <c r="J8" s="10">
        <f>J9+J10+J11</f>
        <v>22905220</v>
      </c>
      <c r="K8" s="30"/>
    </row>
    <row r="9" spans="1:11" ht="21" customHeight="1">
      <c r="A9" s="12">
        <v>121</v>
      </c>
      <c r="B9" s="14" t="s">
        <v>0</v>
      </c>
      <c r="C9" s="11">
        <v>3591849</v>
      </c>
      <c r="D9" s="11">
        <v>3591849</v>
      </c>
      <c r="E9" s="11">
        <v>2795135</v>
      </c>
      <c r="F9" s="11">
        <v>10876544</v>
      </c>
      <c r="G9" s="11">
        <f>E9+F9</f>
        <v>13671679</v>
      </c>
      <c r="H9" s="31"/>
      <c r="I9" s="11"/>
      <c r="J9" s="11">
        <f>G9+D9</f>
        <v>17263528</v>
      </c>
      <c r="K9" s="1"/>
    </row>
    <row r="10" spans="1:11" ht="20.25" customHeight="1">
      <c r="A10" s="12">
        <v>122</v>
      </c>
      <c r="B10" s="14" t="s">
        <v>1</v>
      </c>
      <c r="C10" s="11">
        <v>105500</v>
      </c>
      <c r="D10" s="11">
        <v>105500</v>
      </c>
      <c r="E10" s="11">
        <v>215500</v>
      </c>
      <c r="F10" s="11">
        <v>600500</v>
      </c>
      <c r="G10" s="11">
        <f>E10+F10</f>
        <v>816000</v>
      </c>
      <c r="H10" s="31"/>
      <c r="I10" s="11"/>
      <c r="J10" s="11">
        <f t="shared" ref="J10:J11" si="0">G10+D10</f>
        <v>921500</v>
      </c>
    </row>
    <row r="11" spans="1:11" ht="21" customHeight="1">
      <c r="A11" s="12">
        <v>129</v>
      </c>
      <c r="B11" s="14" t="s">
        <v>2</v>
      </c>
      <c r="C11" s="11">
        <v>731041</v>
      </c>
      <c r="D11" s="11">
        <v>731041</v>
      </c>
      <c r="E11" s="11">
        <v>609144</v>
      </c>
      <c r="F11" s="11">
        <v>3380007</v>
      </c>
      <c r="G11" s="11">
        <f>E11+F11</f>
        <v>3989151</v>
      </c>
      <c r="H11" s="31"/>
      <c r="I11" s="11"/>
      <c r="J11" s="11">
        <f t="shared" si="0"/>
        <v>4720192</v>
      </c>
    </row>
    <row r="12" spans="1:11" s="1" customFormat="1" ht="21.75" customHeight="1">
      <c r="A12" s="2">
        <v>244</v>
      </c>
      <c r="B12" s="20" t="s">
        <v>27</v>
      </c>
      <c r="C12" s="10"/>
      <c r="D12" s="10"/>
      <c r="E12" s="10"/>
      <c r="F12" s="10">
        <f>F13+F14+F15+F16+F17+F18+F19</f>
        <v>3825583</v>
      </c>
      <c r="G12" s="10">
        <f>F12</f>
        <v>3825583</v>
      </c>
      <c r="H12" s="32"/>
      <c r="I12" s="10"/>
      <c r="J12" s="10">
        <f>G12</f>
        <v>3825583</v>
      </c>
    </row>
    <row r="13" spans="1:11" ht="19.5" customHeight="1">
      <c r="A13" s="12">
        <v>244</v>
      </c>
      <c r="B13" s="14" t="s">
        <v>3</v>
      </c>
      <c r="C13" s="11"/>
      <c r="D13" s="11"/>
      <c r="E13" s="11"/>
      <c r="F13" s="11">
        <v>200728</v>
      </c>
      <c r="G13" s="11">
        <f>F13</f>
        <v>200728</v>
      </c>
      <c r="H13" s="31"/>
      <c r="I13" s="11"/>
      <c r="J13" s="11">
        <f>G13</f>
        <v>200728</v>
      </c>
    </row>
    <row r="14" spans="1:11" ht="20.25" customHeight="1">
      <c r="A14" s="12">
        <v>244</v>
      </c>
      <c r="B14" s="14" t="s">
        <v>4</v>
      </c>
      <c r="C14" s="11"/>
      <c r="D14" s="11"/>
      <c r="E14" s="11"/>
      <c r="F14" s="11">
        <v>0</v>
      </c>
      <c r="G14" s="11">
        <f>F14</f>
        <v>0</v>
      </c>
      <c r="H14" s="31"/>
      <c r="I14" s="11"/>
      <c r="J14" s="11">
        <f>G14+I14</f>
        <v>0</v>
      </c>
    </row>
    <row r="15" spans="1:11" ht="21" customHeight="1">
      <c r="A15" s="12">
        <v>244</v>
      </c>
      <c r="B15" s="14" t="s">
        <v>5</v>
      </c>
      <c r="C15" s="11"/>
      <c r="D15" s="11"/>
      <c r="E15" s="11"/>
      <c r="F15" s="11">
        <v>1473661</v>
      </c>
      <c r="G15" s="11">
        <f t="shared" ref="G15:G22" si="1">C15+E15+F15</f>
        <v>1473661</v>
      </c>
      <c r="H15" s="31"/>
      <c r="I15" s="11"/>
      <c r="J15" s="11">
        <f>G15+I15</f>
        <v>1473661</v>
      </c>
    </row>
    <row r="16" spans="1:11" ht="21" customHeight="1">
      <c r="A16" s="12">
        <v>244</v>
      </c>
      <c r="B16" s="14" t="s">
        <v>6</v>
      </c>
      <c r="C16" s="11"/>
      <c r="D16" s="11"/>
      <c r="E16" s="11"/>
      <c r="F16" s="11">
        <v>185324</v>
      </c>
      <c r="G16" s="11">
        <f t="shared" si="1"/>
        <v>185324</v>
      </c>
      <c r="H16" s="31"/>
      <c r="I16" s="11"/>
      <c r="J16" s="11">
        <f>G16+I16</f>
        <v>185324</v>
      </c>
    </row>
    <row r="17" spans="1:11" ht="21" customHeight="1">
      <c r="A17" s="12">
        <v>244</v>
      </c>
      <c r="B17" s="14" t="s">
        <v>7</v>
      </c>
      <c r="C17" s="11"/>
      <c r="D17" s="11"/>
      <c r="E17" s="11"/>
      <c r="F17" s="11">
        <v>1193462</v>
      </c>
      <c r="G17" s="11">
        <f>F17</f>
        <v>1193462</v>
      </c>
      <c r="H17" s="31"/>
      <c r="I17" s="11"/>
      <c r="J17" s="11">
        <f>G17+I17</f>
        <v>1193462</v>
      </c>
    </row>
    <row r="18" spans="1:11" s="1" customFormat="1" ht="21.75" customHeight="1">
      <c r="A18" s="9">
        <v>244</v>
      </c>
      <c r="B18" s="14" t="s">
        <v>9</v>
      </c>
      <c r="C18" s="11"/>
      <c r="D18" s="11"/>
      <c r="E18" s="11"/>
      <c r="F18" s="11">
        <v>702408</v>
      </c>
      <c r="G18" s="11">
        <f>F18</f>
        <v>702408</v>
      </c>
      <c r="H18" s="31"/>
      <c r="I18" s="11"/>
      <c r="J18" s="11">
        <f>G18</f>
        <v>702408</v>
      </c>
    </row>
    <row r="19" spans="1:11" s="4" customFormat="1" ht="21" customHeight="1">
      <c r="A19" s="9">
        <v>244</v>
      </c>
      <c r="B19" s="14" t="s">
        <v>8</v>
      </c>
      <c r="C19" s="11"/>
      <c r="D19" s="11"/>
      <c r="E19" s="11"/>
      <c r="F19" s="11">
        <v>70000</v>
      </c>
      <c r="G19" s="11">
        <f>F19</f>
        <v>70000</v>
      </c>
      <c r="H19" s="31"/>
      <c r="I19" s="11"/>
      <c r="J19" s="11">
        <f>G19</f>
        <v>70000</v>
      </c>
    </row>
    <row r="20" spans="1:11" s="4" customFormat="1" ht="21" customHeight="1">
      <c r="A20" s="2">
        <v>850</v>
      </c>
      <c r="B20" s="20" t="s">
        <v>28</v>
      </c>
      <c r="C20" s="10"/>
      <c r="D20" s="10"/>
      <c r="E20" s="10"/>
      <c r="F20" s="10">
        <f>F21+F22+F23</f>
        <v>8970</v>
      </c>
      <c r="G20" s="10">
        <f>G21+G22+G23</f>
        <v>8970</v>
      </c>
      <c r="H20" s="32"/>
      <c r="I20" s="10"/>
      <c r="J20" s="10">
        <f>J21+J22+J23</f>
        <v>8970</v>
      </c>
    </row>
    <row r="21" spans="1:11" s="4" customFormat="1" ht="21" customHeight="1">
      <c r="A21" s="9">
        <v>851</v>
      </c>
      <c r="B21" s="14" t="s">
        <v>24</v>
      </c>
      <c r="C21" s="11"/>
      <c r="D21" s="11"/>
      <c r="E21" s="11"/>
      <c r="F21" s="11">
        <v>0</v>
      </c>
      <c r="G21" s="11">
        <f>F21</f>
        <v>0</v>
      </c>
      <c r="H21" s="31"/>
      <c r="I21" s="11"/>
      <c r="J21" s="11">
        <f>G21</f>
        <v>0</v>
      </c>
    </row>
    <row r="22" spans="1:11" s="4" customFormat="1" ht="21.75" customHeight="1">
      <c r="A22" s="9">
        <v>852</v>
      </c>
      <c r="B22" s="14" t="s">
        <v>25</v>
      </c>
      <c r="C22" s="11"/>
      <c r="D22" s="11"/>
      <c r="E22" s="11"/>
      <c r="F22" s="11">
        <v>2970</v>
      </c>
      <c r="G22" s="11">
        <f t="shared" si="1"/>
        <v>2970</v>
      </c>
      <c r="H22" s="31"/>
      <c r="I22" s="11"/>
      <c r="J22" s="11">
        <f>G22+I22</f>
        <v>2970</v>
      </c>
      <c r="K22" s="26"/>
    </row>
    <row r="23" spans="1:11" s="1" customFormat="1" ht="15.75" customHeight="1">
      <c r="A23" s="9">
        <v>853</v>
      </c>
      <c r="B23" s="14" t="s">
        <v>26</v>
      </c>
      <c r="C23" s="11"/>
      <c r="D23" s="11"/>
      <c r="E23" s="11"/>
      <c r="F23" s="11">
        <v>6000</v>
      </c>
      <c r="G23" s="11">
        <f>F23</f>
        <v>6000</v>
      </c>
      <c r="H23" s="31"/>
      <c r="I23" s="11"/>
      <c r="J23" s="11">
        <f>G23</f>
        <v>6000</v>
      </c>
    </row>
    <row r="24" spans="1:11" s="1" customFormat="1" ht="18" customHeight="1">
      <c r="A24" s="2"/>
      <c r="B24" s="20" t="s">
        <v>11</v>
      </c>
      <c r="C24" s="10">
        <f>C8+C12+C22+C23</f>
        <v>4428390</v>
      </c>
      <c r="D24" s="10">
        <f>D8</f>
        <v>4428390</v>
      </c>
      <c r="E24" s="10">
        <f>E8+E12+E22+E23</f>
        <v>3619779</v>
      </c>
      <c r="F24" s="10">
        <f>F8+F12+F20</f>
        <v>18691604</v>
      </c>
      <c r="G24" s="10">
        <f>G8+G12+G20</f>
        <v>22311383</v>
      </c>
      <c r="H24" s="10">
        <v>0</v>
      </c>
      <c r="I24" s="10">
        <v>0</v>
      </c>
      <c r="J24" s="10">
        <f>J8+J12+J20</f>
        <v>26739773</v>
      </c>
    </row>
    <row r="25" spans="1:11">
      <c r="B25" s="21"/>
      <c r="C25" s="29"/>
      <c r="D25" s="29"/>
      <c r="E25" s="29"/>
      <c r="F25" s="29"/>
      <c r="G25" s="29">
        <f>E24+F24</f>
        <v>22311383</v>
      </c>
      <c r="H25" s="29"/>
      <c r="I25" s="7"/>
      <c r="J25" s="24">
        <f>D24+G24</f>
        <v>26739773</v>
      </c>
    </row>
    <row r="27" spans="1:11">
      <c r="C27" s="33"/>
      <c r="D27" s="33"/>
      <c r="E27" s="33"/>
      <c r="F27" s="33"/>
      <c r="G27" s="33"/>
      <c r="H27" s="33"/>
      <c r="I27" s="33"/>
      <c r="J27" s="33"/>
    </row>
    <row r="28" spans="1:11">
      <c r="C28" s="34"/>
      <c r="D28" s="33"/>
      <c r="E28" s="33"/>
      <c r="F28" s="34"/>
      <c r="G28" s="34"/>
      <c r="H28" s="33"/>
      <c r="I28" s="33"/>
      <c r="J28" s="34"/>
    </row>
    <row r="29" spans="1:11">
      <c r="J29" s="27"/>
    </row>
  </sheetData>
  <mergeCells count="3">
    <mergeCell ref="E6:G6"/>
    <mergeCell ref="C6:D6"/>
    <mergeCell ref="F1:J3"/>
  </mergeCells>
  <pageMargins left="0.31496062992125984" right="0.31496062992125984" top="0.15748031496062992" bottom="0.35433070866141736" header="0.11811023622047245" footer="0.31496062992125984"/>
  <pageSetup paperSize="9" orientation="landscape" r:id="rId1"/>
  <ignoredErrors>
    <ignoredError sqref="G14:G15 J19 D24 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Server</cp:lastModifiedBy>
  <cp:lastPrinted>2020-07-27T02:40:24Z</cp:lastPrinted>
  <dcterms:created xsi:type="dcterms:W3CDTF">2007-05-07T02:59:48Z</dcterms:created>
  <dcterms:modified xsi:type="dcterms:W3CDTF">2020-09-10T04:39:48Z</dcterms:modified>
</cp:coreProperties>
</file>