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иложение 10" sheetId="1" r:id="rId1"/>
  </sheets>
  <definedNames>
    <definedName name="Print_Area" localSheetId="0">'Приложение 10'!$A$1:$G$13</definedName>
    <definedName name="Print_Titles" localSheetId="0">'Приложение 10'!$10:$12</definedName>
    <definedName name="TableHeaderYear1">'Приложение 10'!$A$1</definedName>
    <definedName name="TableHeaderYear2">'Приложение 10'!$A$2</definedName>
    <definedName name="TableHeaderYear3">'Приложение 10'!$A$3</definedName>
    <definedName name="Unit">'Приложение 10'!#REF!</definedName>
    <definedName name="_xlnm.Print_Titles" localSheetId="0">'Приложение 10'!$10:$12</definedName>
    <definedName name="_xlnm.Print_Area" localSheetId="0">'Приложение 10'!$A$1:$H$75</definedName>
  </definedNames>
  <calcPr calcId="162913"/>
</workbook>
</file>

<file path=xl/calcChain.xml><?xml version="1.0" encoding="utf-8"?>
<calcChain xmlns="http://schemas.openxmlformats.org/spreadsheetml/2006/main">
  <c r="G59" i="1" l="1"/>
  <c r="G46" i="1"/>
  <c r="G45" i="1" s="1"/>
  <c r="G17" i="1"/>
  <c r="G26" i="1"/>
  <c r="J75" i="1"/>
  <c r="L75" i="1" s="1"/>
  <c r="G18" i="1"/>
  <c r="G44" i="1"/>
  <c r="G29" i="1" s="1"/>
  <c r="G16" i="1" l="1"/>
  <c r="G15" i="1" s="1"/>
  <c r="G14" i="1" s="1"/>
  <c r="G13" i="1" s="1"/>
  <c r="G75" i="1" s="1"/>
</calcChain>
</file>

<file path=xl/sharedStrings.xml><?xml version="1.0" encoding="utf-8"?>
<sst xmlns="http://schemas.openxmlformats.org/spreadsheetml/2006/main" count="377" uniqueCount="115">
  <si>
    <t>№ п/п</t>
  </si>
  <si>
    <t>Наименование программ,  мероприятий</t>
  </si>
  <si>
    <t>Коды бюджетной классификации</t>
  </si>
  <si>
    <t>Раздел, подраздел</t>
  </si>
  <si>
    <t>КЦСР</t>
  </si>
  <si>
    <t>1</t>
  </si>
  <si>
    <t>ГРБС</t>
  </si>
  <si>
    <t>Главный распорядитель бюджетных средств</t>
  </si>
  <si>
    <t>Вид расходов</t>
  </si>
  <si>
    <t>1.1</t>
  </si>
  <si>
    <t>0409</t>
  </si>
  <si>
    <t>200</t>
  </si>
  <si>
    <t>Всего</t>
  </si>
  <si>
    <t>915</t>
  </si>
  <si>
    <t>Управление жилищно-коммунального хозяйства Администрации Елизовского городского поселения</t>
  </si>
  <si>
    <t>Годовой объем ассигнований на год</t>
  </si>
  <si>
    <t>тыс. рублей</t>
  </si>
  <si>
    <t>Распределение бюджетных ассигнований дорожного фонда Елизовского городского поселения на 2016 год</t>
  </si>
  <si>
    <t>05 3 01 09990</t>
  </si>
  <si>
    <t>1.1.1</t>
  </si>
  <si>
    <t>1.1.2</t>
  </si>
  <si>
    <t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</t>
  </si>
  <si>
    <t>Подпрограмма "Благоустройство территории Елизовского городского поселения в 2016 году"</t>
  </si>
  <si>
    <t>Расходы за счет средств краевого бюджета</t>
  </si>
  <si>
    <t xml:space="preserve">Устройство тротуара  по ул. Пограничная в городе Елизово </t>
  </si>
  <si>
    <t xml:space="preserve">Устройство тротуара  по ул. 40 лет Октября в городе Елизово от Суда до ул В. Кручины с обустройством подходов к автобусным остановкам </t>
  </si>
  <si>
    <t xml:space="preserve">Устройство тротуара  по ул. Крашенинникова в городе Елизово </t>
  </si>
  <si>
    <t xml:space="preserve">Ремонт асфальтобетонного покрытия автомобильных дорог по   ул. Первомайская, пер. Солдатский в городе Елизово  </t>
  </si>
  <si>
    <t>05 3 01 40060</t>
  </si>
  <si>
    <t>Расходы за счет средств местного бюджета</t>
  </si>
  <si>
    <t>05 3 00 00000</t>
  </si>
  <si>
    <t>Основное мероприятие "Капитальный ремонт и ремонт автомобильных дорог общего пользования населенных пунктов"</t>
  </si>
  <si>
    <t>Основное мероприятие "Капитальный ремонт и ремонт дворовых территорий многоквартирных домов и проездов к ним"</t>
  </si>
  <si>
    <t>1.1.1.1</t>
  </si>
  <si>
    <t>1.1.1.2</t>
  </si>
  <si>
    <t>1.1.1.3</t>
  </si>
  <si>
    <t>1.1.1.4</t>
  </si>
  <si>
    <t>1.1.1.5</t>
  </si>
  <si>
    <t>1.1.1.6</t>
  </si>
  <si>
    <t>1.1.1.7</t>
  </si>
  <si>
    <t>1.1.2.1</t>
  </si>
  <si>
    <t>1.1.2.2</t>
  </si>
  <si>
    <t>1.1.2.3</t>
  </si>
  <si>
    <t>1.1.2.4</t>
  </si>
  <si>
    <t>1.1.2.5</t>
  </si>
  <si>
    <t>1.1.2.6</t>
  </si>
  <si>
    <t>1.1.2.7</t>
  </si>
  <si>
    <t>1.1.1.8</t>
  </si>
  <si>
    <t>1.1.1.9</t>
  </si>
  <si>
    <t>1.1.1.10</t>
  </si>
  <si>
    <t>1.1.2.8</t>
  </si>
  <si>
    <t>7</t>
  </si>
  <si>
    <t>8</t>
  </si>
  <si>
    <t>Ремонт автомобильных дорог общего пользования на улицах и внутриквартальных проездах Елизовского городского поселения</t>
  </si>
  <si>
    <t xml:space="preserve">Устройство тротуара по ул. Рабочая -  ул. Беринга   в г. Елизово </t>
  </si>
  <si>
    <t xml:space="preserve">Ремонт асфальтобетонного покрытия автомобильной дороги  ул. Дальневосточная в городе Елизово  </t>
  </si>
  <si>
    <t xml:space="preserve">Ремонт асфальтобетонного покрытия автомобильной дороги по ул. Рябикова в городе Елизово </t>
  </si>
  <si>
    <t>Ремонт дорожного  покрытия по ул.Морская в г. Елизово Камчатского края</t>
  </si>
  <si>
    <t>Ремонт покрытия  дворовой территориии  МКД 42 по ул. Ленина в городе Елизово</t>
  </si>
  <si>
    <t>Ремонт покрытия  дворовой территориии МКД 34 по ул. Ленина</t>
  </si>
  <si>
    <t>Ремонт покрытия дворовой территории МКД 61  по ул. Рябикова и МКД 44 по ул.Ленина в городе Елизово</t>
  </si>
  <si>
    <t>Ремонт  покрытия дворовой территории МКД 2,3,4 по ул.Рабочей смены в городе Елизово</t>
  </si>
  <si>
    <t>Ремонт покрытия дворовой территории МКД 7 по ул. Первомайская в городе Елизово</t>
  </si>
  <si>
    <t>Ремонт асфальтобетонного покрытия подъездов к МКД 59,61 по ул. Рябикова и МКД 42,44 по ул. Ленина в городе Елизово</t>
  </si>
  <si>
    <t>Ремонт дорожного  покрытия и придомовой территории МКД 57,59 по ул. Рябикова в городе Елизово</t>
  </si>
  <si>
    <t>Ремонт дорожного покрытия проезда по ул.Уральская и  дворовой территориии МКД 13 по ул.Уральская в городе Елизово</t>
  </si>
  <si>
    <t>Ремонт дорожного покрытия проезда по ул.Ларина и  дворовой территориии МКД 2а,4,6,8 по ул. Ларина  в городе Елизово</t>
  </si>
  <si>
    <t>Ремонт дорожного покрытия  проезда от ул. В Кручины до МКД В. Кручины 29 в городе Елизово</t>
  </si>
  <si>
    <t>Ремонт дорожного покрытия проезда по ул.Партизанская г.Елизово</t>
  </si>
  <si>
    <t xml:space="preserve">Ремонт дорожного покрытия проезда по ул. Взлетная и дворовой территории МКД 4 по ул.Взлетная в городе Елизово </t>
  </si>
  <si>
    <t>1.1.1.11</t>
  </si>
  <si>
    <t>1.1.1.12</t>
  </si>
  <si>
    <t>1.1.1.13</t>
  </si>
  <si>
    <t>1.1.1.14</t>
  </si>
  <si>
    <t>1.1.1.15</t>
  </si>
  <si>
    <t>1.1.1.16</t>
  </si>
  <si>
    <t>1.1.1.17</t>
  </si>
  <si>
    <t>1.1.1.18</t>
  </si>
  <si>
    <t>1.1.1.19</t>
  </si>
  <si>
    <t>05 0 00 00000</t>
  </si>
  <si>
    <t>остаток</t>
  </si>
  <si>
    <t>1.1.1.20</t>
  </si>
  <si>
    <t>1.1.1.21</t>
  </si>
  <si>
    <t>1.1.1.22</t>
  </si>
  <si>
    <t>Ремонт дорожного покрытия проезда по ул. 40 лет Октября в городе Елизово</t>
  </si>
  <si>
    <t>1.1.1.23</t>
  </si>
  <si>
    <t>Ремонт асфальтобетонного покрытия по пер. Авачинскому в городе Елизово</t>
  </si>
  <si>
    <t>1.1.1.24</t>
  </si>
  <si>
    <t>Ремонт асфальтобетонного покрытия на подъезде к МБОУ НОШ №4 от автомобильной дороги "Елизово-Паратунка" в городе Елизово</t>
  </si>
  <si>
    <t>Ремонт асфальтобетонного покрытия по ул. Мурманская</t>
  </si>
  <si>
    <t>Ремонт асфальтобетонного покрытия по ул. Мирная с обустройством примыкания к ул. Завойко, по ул. Гришечко с обустройством примыкания к ул. 40 лет Октября</t>
  </si>
  <si>
    <t>Ремонт асфальтобетонного покрытия по ул. Завойко в городе Елизово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</si>
  <si>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</si>
  <si>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</si>
  <si>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</si>
  <si>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</si>
  <si>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</si>
  <si>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</si>
  <si>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</si>
  <si>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</si>
  <si>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</si>
  <si>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</si>
  <si>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</si>
  <si>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</si>
  <si>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</si>
  <si>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</si>
  <si>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</si>
  <si>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</si>
  <si>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</si>
  <si>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</si>
  <si>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</si>
  <si>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Основное мероприятие "Капитальный ремонт и ремонт автомобильных дорог общего пользования населенных пунктов Камчатского края (в том числе элементов улично-дорожной сети, включая тротуары и парковки), дворовых территориймногоквартирных домов и проездов к ним"</t>
  </si>
  <si>
    <t>1.1.1.25</t>
  </si>
  <si>
    <t>1.1.1.26</t>
  </si>
  <si>
    <t>1.1.1.27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</si>
</sst>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,##0.00000"/>
    <numFmt numFmtId="165" formatCode="#,##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/>
    <xf numFmtId="49" fontId="2" fillId="2" borderId="0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/>
    <xf numFmtId="49" fontId="5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0" xfId="1" applyNumberFormat="1" applyFont="1" applyFill="1" applyBorder="1" applyAlignment="1"/>
    <xf numFmtId="0" fontId="7" fillId="2" borderId="0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2" borderId="0" xfId="1" applyNumberFormat="1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/>
    <xf numFmtId="164" fontId="9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/>
    <xf numFmtId="0" fontId="2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left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0</xdr:rowOff>
    </xdr:from>
    <xdr:to>
      <xdr:col>7</xdr:col>
      <xdr:colOff>1562101</xdr:colOff>
      <xdr:row>5</xdr:row>
      <xdr:rowOff>198119</xdr:rowOff>
    </xdr:to>
    <xdr:sp macro="" textlink="" fLocksText="0">
      <xdr:nvSpPr>
        <xdr:cNvPr id="4" name="TextBox 3"/>
        <xdr:cNvSpPr txBox="1"/>
      </xdr:nvSpPr>
      <xdr:spPr>
        <a:xfrm>
          <a:off x="6873240" y="0"/>
          <a:ext cx="5623561" cy="1188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/>
            <a:t>Приложение</a:t>
          </a:r>
          <a:r>
            <a:rPr lang="ru-RU" sz="1100" b="0" baseline="0"/>
            <a:t> 10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baseline="0"/>
            <a:t>к муниципальному нормативному правовому акту от 15.12.2016 г. №13-НПА </a:t>
          </a:r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«</a:t>
          </a:r>
          <a:r>
            <a:rPr lang="ru-RU" sz="1100" b="1" i="1" baseline="0"/>
            <a:t>О внесении изменений </a:t>
          </a:r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муниципальный нормативный правовой акт «О бюджете Елизовского городского поселения на 2016 год» от 24.12.2015 №247-НПА»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принятому Решением Собрания депутатов Елизовского городского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поселения №84 от 15 декабря 2016 года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showGridLines="0" tabSelected="1" view="pageBreakPreview" zoomScaleNormal="100" zoomScaleSheetLayoutView="100" workbookViewId="0"/>
  </sheetViews>
  <sheetFormatPr defaultColWidth="9.109375" defaultRowHeight="15.6" x14ac:dyDescent="0.3"/>
  <cols>
    <col min="1" max="1" width="10.6640625" style="16" customWidth="1"/>
    <col min="2" max="2" width="83.44140625" style="8" customWidth="1"/>
    <col min="3" max="3" width="7.33203125" style="8" customWidth="1"/>
    <col min="4" max="4" width="9.6640625" style="8" customWidth="1"/>
    <col min="5" max="5" width="19.109375" style="8" customWidth="1"/>
    <col min="6" max="6" width="5.6640625" style="8" customWidth="1"/>
    <col min="7" max="7" width="23.5546875" style="16" bestFit="1" customWidth="1"/>
    <col min="8" max="8" width="28.44140625" style="8" customWidth="1"/>
    <col min="9" max="9" width="22.44140625" style="8" customWidth="1"/>
    <col min="10" max="10" width="21.5546875" style="8" customWidth="1"/>
    <col min="11" max="11" width="26.44140625" style="8" customWidth="1"/>
    <col min="12" max="12" width="18.6640625" style="8" customWidth="1"/>
    <col min="13" max="16384" width="9.109375" style="8"/>
  </cols>
  <sheetData>
    <row r="1" spans="1:8" x14ac:dyDescent="0.3">
      <c r="A1" s="1"/>
      <c r="B1" s="2"/>
      <c r="C1" s="2"/>
      <c r="D1" s="2"/>
      <c r="E1" s="3"/>
      <c r="F1" s="2"/>
      <c r="G1" s="3"/>
    </row>
    <row r="2" spans="1:8" x14ac:dyDescent="0.3">
      <c r="A2" s="1"/>
      <c r="B2" s="2"/>
      <c r="C2" s="2"/>
      <c r="D2" s="2"/>
      <c r="E2" s="3"/>
      <c r="F2" s="2"/>
      <c r="G2" s="3"/>
    </row>
    <row r="3" spans="1:8" x14ac:dyDescent="0.3">
      <c r="A3" s="1"/>
      <c r="B3" s="2"/>
      <c r="C3" s="2"/>
      <c r="D3" s="2"/>
      <c r="E3" s="3"/>
      <c r="F3" s="2"/>
      <c r="G3" s="15"/>
    </row>
    <row r="4" spans="1:8" x14ac:dyDescent="0.3">
      <c r="A4" s="1"/>
      <c r="B4" s="2"/>
      <c r="C4" s="2"/>
      <c r="D4" s="2"/>
      <c r="E4" s="3"/>
      <c r="F4" s="2"/>
      <c r="G4" s="15"/>
    </row>
    <row r="5" spans="1:8" x14ac:dyDescent="0.3">
      <c r="A5" s="1"/>
      <c r="B5" s="2"/>
      <c r="C5" s="2"/>
      <c r="D5" s="2"/>
      <c r="E5" s="3"/>
      <c r="F5" s="2"/>
      <c r="G5" s="15"/>
    </row>
    <row r="6" spans="1:8" x14ac:dyDescent="0.3">
      <c r="A6" s="1"/>
      <c r="B6" s="2"/>
      <c r="C6" s="2"/>
      <c r="D6" s="2"/>
      <c r="E6" s="3"/>
      <c r="F6" s="2"/>
      <c r="G6" s="3"/>
    </row>
    <row r="7" spans="1:8" ht="20.399999999999999" x14ac:dyDescent="0.35">
      <c r="A7" s="47" t="s">
        <v>17</v>
      </c>
      <c r="B7" s="47"/>
      <c r="C7" s="47"/>
      <c r="D7" s="47"/>
      <c r="E7" s="47"/>
      <c r="F7" s="47"/>
      <c r="G7" s="47"/>
      <c r="H7" s="47"/>
    </row>
    <row r="8" spans="1:8" ht="20.399999999999999" x14ac:dyDescent="0.35">
      <c r="A8" s="14"/>
      <c r="B8" s="18"/>
      <c r="C8" s="13"/>
      <c r="D8" s="13"/>
      <c r="E8" s="13"/>
      <c r="F8" s="13"/>
      <c r="G8" s="14"/>
    </row>
    <row r="9" spans="1:8" x14ac:dyDescent="0.3">
      <c r="A9" s="48"/>
      <c r="B9" s="48"/>
      <c r="C9" s="3"/>
      <c r="D9" s="3"/>
      <c r="E9" s="3"/>
      <c r="F9" s="3"/>
      <c r="H9" s="3" t="s">
        <v>16</v>
      </c>
    </row>
    <row r="10" spans="1:8" s="9" customFormat="1" ht="45.75" customHeight="1" x14ac:dyDescent="0.3">
      <c r="A10" s="49" t="s">
        <v>0</v>
      </c>
      <c r="B10" s="50" t="s">
        <v>1</v>
      </c>
      <c r="C10" s="49" t="s">
        <v>2</v>
      </c>
      <c r="D10" s="49"/>
      <c r="E10" s="49"/>
      <c r="F10" s="49"/>
      <c r="G10" s="52" t="s">
        <v>15</v>
      </c>
      <c r="H10" s="49" t="s">
        <v>7</v>
      </c>
    </row>
    <row r="11" spans="1:8" s="9" customFormat="1" ht="45.75" customHeight="1" x14ac:dyDescent="0.3">
      <c r="A11" s="49"/>
      <c r="B11" s="51"/>
      <c r="C11" s="22" t="s">
        <v>6</v>
      </c>
      <c r="D11" s="22" t="s">
        <v>3</v>
      </c>
      <c r="E11" s="22" t="s">
        <v>4</v>
      </c>
      <c r="F11" s="22" t="s">
        <v>8</v>
      </c>
      <c r="G11" s="53"/>
      <c r="H11" s="49"/>
    </row>
    <row r="12" spans="1:8" x14ac:dyDescent="0.3">
      <c r="A12" s="4" t="s">
        <v>5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 t="s">
        <v>51</v>
      </c>
      <c r="H12" s="4" t="s">
        <v>52</v>
      </c>
    </row>
    <row r="13" spans="1:8" s="9" customFormat="1" ht="63" customHeight="1" x14ac:dyDescent="0.3">
      <c r="A13" s="35" t="s">
        <v>5</v>
      </c>
      <c r="B13" s="32" t="s">
        <v>21</v>
      </c>
      <c r="C13" s="33" t="s">
        <v>13</v>
      </c>
      <c r="D13" s="33" t="s">
        <v>10</v>
      </c>
      <c r="E13" s="35" t="s">
        <v>79</v>
      </c>
      <c r="F13" s="35" t="s">
        <v>11</v>
      </c>
      <c r="G13" s="36">
        <f>G14</f>
        <v>138183.94399000003</v>
      </c>
      <c r="H13" s="44" t="s">
        <v>14</v>
      </c>
    </row>
    <row r="14" spans="1:8" s="9" customFormat="1" ht="31.2" x14ac:dyDescent="0.3">
      <c r="A14" s="35" t="s">
        <v>9</v>
      </c>
      <c r="B14" s="32" t="s">
        <v>22</v>
      </c>
      <c r="C14" s="33" t="s">
        <v>13</v>
      </c>
      <c r="D14" s="33" t="s">
        <v>10</v>
      </c>
      <c r="E14" s="35" t="s">
        <v>30</v>
      </c>
      <c r="F14" s="35" t="s">
        <v>11</v>
      </c>
      <c r="G14" s="36">
        <f>G15+G45</f>
        <v>138183.94399000003</v>
      </c>
      <c r="H14" s="45"/>
    </row>
    <row r="15" spans="1:8" s="9" customFormat="1" x14ac:dyDescent="0.3">
      <c r="A15" s="35" t="s">
        <v>19</v>
      </c>
      <c r="B15" s="32" t="s">
        <v>23</v>
      </c>
      <c r="C15" s="33"/>
      <c r="D15" s="33"/>
      <c r="E15" s="35"/>
      <c r="F15" s="35"/>
      <c r="G15" s="36">
        <f>G16+G29</f>
        <v>109627.08159000002</v>
      </c>
      <c r="H15" s="45"/>
    </row>
    <row r="16" spans="1:8" s="29" customFormat="1" ht="32.4" x14ac:dyDescent="0.35">
      <c r="A16" s="27"/>
      <c r="B16" s="24" t="s">
        <v>31</v>
      </c>
      <c r="C16" s="25" t="s">
        <v>13</v>
      </c>
      <c r="D16" s="25" t="s">
        <v>10</v>
      </c>
      <c r="E16" s="26" t="s">
        <v>28</v>
      </c>
      <c r="F16" s="27" t="s">
        <v>11</v>
      </c>
      <c r="G16" s="30">
        <f>SUM(G17:G28)</f>
        <v>71336.271720000004</v>
      </c>
      <c r="H16" s="45"/>
    </row>
    <row r="17" spans="1:8" ht="31.2" x14ac:dyDescent="0.3">
      <c r="A17" s="21" t="s">
        <v>33</v>
      </c>
      <c r="B17" s="19" t="s">
        <v>53</v>
      </c>
      <c r="C17" s="10" t="s">
        <v>13</v>
      </c>
      <c r="D17" s="10" t="s">
        <v>10</v>
      </c>
      <c r="E17" s="11" t="s">
        <v>28</v>
      </c>
      <c r="F17" s="7" t="s">
        <v>11</v>
      </c>
      <c r="G17" s="39">
        <f>7718.78381</f>
        <v>7718.7838099999999</v>
      </c>
      <c r="H17" s="45"/>
    </row>
    <row r="18" spans="1:8" ht="15.75" customHeight="1" x14ac:dyDescent="0.3">
      <c r="A18" s="21" t="s">
        <v>34</v>
      </c>
      <c r="B18" s="19" t="s">
        <v>54</v>
      </c>
      <c r="C18" s="10" t="s">
        <v>13</v>
      </c>
      <c r="D18" s="10" t="s">
        <v>10</v>
      </c>
      <c r="E18" s="11" t="s">
        <v>28</v>
      </c>
      <c r="F18" s="7" t="s">
        <v>11</v>
      </c>
      <c r="G18" s="39">
        <f>3713.0664</f>
        <v>3713.0664000000002</v>
      </c>
      <c r="H18" s="45"/>
    </row>
    <row r="19" spans="1:8" x14ac:dyDescent="0.3">
      <c r="A19" s="21" t="s">
        <v>35</v>
      </c>
      <c r="B19" s="19" t="s">
        <v>24</v>
      </c>
      <c r="C19" s="10" t="s">
        <v>13</v>
      </c>
      <c r="D19" s="10" t="s">
        <v>10</v>
      </c>
      <c r="E19" s="11" t="s">
        <v>28</v>
      </c>
      <c r="F19" s="7" t="s">
        <v>11</v>
      </c>
      <c r="G19" s="39">
        <v>326.18833999999998</v>
      </c>
      <c r="H19" s="45"/>
    </row>
    <row r="20" spans="1:8" ht="31.2" x14ac:dyDescent="0.3">
      <c r="A20" s="21" t="s">
        <v>36</v>
      </c>
      <c r="B20" s="20" t="s">
        <v>25</v>
      </c>
      <c r="C20" s="10" t="s">
        <v>13</v>
      </c>
      <c r="D20" s="10" t="s">
        <v>10</v>
      </c>
      <c r="E20" s="11" t="s">
        <v>28</v>
      </c>
      <c r="F20" s="7" t="s">
        <v>11</v>
      </c>
      <c r="G20" s="39">
        <v>1095.14714</v>
      </c>
      <c r="H20" s="45"/>
    </row>
    <row r="21" spans="1:8" x14ac:dyDescent="0.3">
      <c r="A21" s="21" t="s">
        <v>37</v>
      </c>
      <c r="B21" s="20" t="s">
        <v>26</v>
      </c>
      <c r="C21" s="10" t="s">
        <v>13</v>
      </c>
      <c r="D21" s="10" t="s">
        <v>10</v>
      </c>
      <c r="E21" s="11" t="s">
        <v>28</v>
      </c>
      <c r="F21" s="7" t="s">
        <v>11</v>
      </c>
      <c r="G21" s="39">
        <v>629.28783999999996</v>
      </c>
      <c r="H21" s="45"/>
    </row>
    <row r="22" spans="1:8" ht="31.2" x14ac:dyDescent="0.3">
      <c r="A22" s="21" t="s">
        <v>38</v>
      </c>
      <c r="B22" s="19" t="s">
        <v>27</v>
      </c>
      <c r="C22" s="10" t="s">
        <v>13</v>
      </c>
      <c r="D22" s="10" t="s">
        <v>10</v>
      </c>
      <c r="E22" s="11" t="s">
        <v>28</v>
      </c>
      <c r="F22" s="7" t="s">
        <v>11</v>
      </c>
      <c r="G22" s="39">
        <v>4107.2979100000002</v>
      </c>
      <c r="H22" s="45"/>
    </row>
    <row r="23" spans="1:8" ht="31.2" x14ac:dyDescent="0.3">
      <c r="A23" s="21" t="s">
        <v>39</v>
      </c>
      <c r="B23" s="20" t="s">
        <v>55</v>
      </c>
      <c r="C23" s="10" t="s">
        <v>13</v>
      </c>
      <c r="D23" s="10" t="s">
        <v>10</v>
      </c>
      <c r="E23" s="11" t="s">
        <v>28</v>
      </c>
      <c r="F23" s="7" t="s">
        <v>11</v>
      </c>
      <c r="G23" s="39">
        <v>2997.7696000000001</v>
      </c>
      <c r="H23" s="45"/>
    </row>
    <row r="24" spans="1:8" ht="31.2" x14ac:dyDescent="0.3">
      <c r="A24" s="21" t="s">
        <v>47</v>
      </c>
      <c r="B24" s="20" t="s">
        <v>56</v>
      </c>
      <c r="C24" s="10" t="s">
        <v>13</v>
      </c>
      <c r="D24" s="10" t="s">
        <v>10</v>
      </c>
      <c r="E24" s="11" t="s">
        <v>28</v>
      </c>
      <c r="F24" s="7" t="s">
        <v>11</v>
      </c>
      <c r="G24" s="39">
        <v>18300.689600000002</v>
      </c>
      <c r="H24" s="45"/>
    </row>
    <row r="25" spans="1:8" x14ac:dyDescent="0.3">
      <c r="A25" s="21" t="s">
        <v>48</v>
      </c>
      <c r="B25" s="20" t="s">
        <v>57</v>
      </c>
      <c r="C25" s="10" t="s">
        <v>13</v>
      </c>
      <c r="D25" s="10" t="s">
        <v>10</v>
      </c>
      <c r="E25" s="11" t="s">
        <v>28</v>
      </c>
      <c r="F25" s="7" t="s">
        <v>11</v>
      </c>
      <c r="G25" s="39">
        <v>20865.64558</v>
      </c>
      <c r="H25" s="45"/>
    </row>
    <row r="26" spans="1:8" x14ac:dyDescent="0.3">
      <c r="A26" s="21" t="s">
        <v>49</v>
      </c>
      <c r="B26" s="20" t="s">
        <v>89</v>
      </c>
      <c r="C26" s="10" t="s">
        <v>13</v>
      </c>
      <c r="D26" s="10" t="s">
        <v>10</v>
      </c>
      <c r="E26" s="11" t="s">
        <v>28</v>
      </c>
      <c r="F26" s="7" t="s">
        <v>11</v>
      </c>
      <c r="G26" s="39">
        <f>8743.23762</f>
        <v>8743.2376199999999</v>
      </c>
      <c r="H26" s="45"/>
    </row>
    <row r="27" spans="1:8" ht="31.2" x14ac:dyDescent="0.3">
      <c r="A27" s="21" t="s">
        <v>70</v>
      </c>
      <c r="B27" s="20" t="s">
        <v>90</v>
      </c>
      <c r="C27" s="10" t="s">
        <v>13</v>
      </c>
      <c r="D27" s="10" t="s">
        <v>10</v>
      </c>
      <c r="E27" s="11" t="s">
        <v>28</v>
      </c>
      <c r="F27" s="7" t="s">
        <v>11</v>
      </c>
      <c r="G27" s="39">
        <v>1689.15788</v>
      </c>
      <c r="H27" s="45"/>
    </row>
    <row r="28" spans="1:8" ht="62.4" x14ac:dyDescent="0.3">
      <c r="A28" s="21" t="s">
        <v>71</v>
      </c>
      <c r="B28" s="20" t="s">
        <v>111</v>
      </c>
      <c r="C28" s="10" t="s">
        <v>13</v>
      </c>
      <c r="D28" s="10" t="s">
        <v>10</v>
      </c>
      <c r="E28" s="11" t="s">
        <v>28</v>
      </c>
      <c r="F28" s="7" t="s">
        <v>11</v>
      </c>
      <c r="G28" s="39">
        <v>1150</v>
      </c>
      <c r="H28" s="45"/>
    </row>
    <row r="29" spans="1:8" s="29" customFormat="1" ht="32.4" x14ac:dyDescent="0.35">
      <c r="A29" s="23"/>
      <c r="B29" s="24" t="s">
        <v>32</v>
      </c>
      <c r="C29" s="25" t="s">
        <v>13</v>
      </c>
      <c r="D29" s="25" t="s">
        <v>10</v>
      </c>
      <c r="E29" s="26" t="s">
        <v>28</v>
      </c>
      <c r="F29" s="27" t="s">
        <v>11</v>
      </c>
      <c r="G29" s="28">
        <f>SUM(G30:G44)</f>
        <v>38290.809870000005</v>
      </c>
      <c r="H29" s="45"/>
    </row>
    <row r="30" spans="1:8" x14ac:dyDescent="0.3">
      <c r="A30" s="21" t="s">
        <v>72</v>
      </c>
      <c r="B30" s="19" t="s">
        <v>58</v>
      </c>
      <c r="C30" s="10" t="s">
        <v>13</v>
      </c>
      <c r="D30" s="10" t="s">
        <v>10</v>
      </c>
      <c r="E30" s="11" t="s">
        <v>28</v>
      </c>
      <c r="F30" s="7" t="s">
        <v>11</v>
      </c>
      <c r="G30" s="39">
        <v>1337.6543999999999</v>
      </c>
      <c r="H30" s="45"/>
    </row>
    <row r="31" spans="1:8" x14ac:dyDescent="0.3">
      <c r="A31" s="21" t="s">
        <v>73</v>
      </c>
      <c r="B31" s="19" t="s">
        <v>59</v>
      </c>
      <c r="C31" s="10" t="s">
        <v>13</v>
      </c>
      <c r="D31" s="10" t="s">
        <v>10</v>
      </c>
      <c r="E31" s="11" t="s">
        <v>28</v>
      </c>
      <c r="F31" s="7" t="s">
        <v>11</v>
      </c>
      <c r="G31" s="39">
        <v>1852.6376</v>
      </c>
      <c r="H31" s="45"/>
    </row>
    <row r="32" spans="1:8" ht="31.2" x14ac:dyDescent="0.3">
      <c r="A32" s="21" t="s">
        <v>74</v>
      </c>
      <c r="B32" s="19" t="s">
        <v>60</v>
      </c>
      <c r="C32" s="10" t="s">
        <v>13</v>
      </c>
      <c r="D32" s="10" t="s">
        <v>10</v>
      </c>
      <c r="E32" s="11" t="s">
        <v>28</v>
      </c>
      <c r="F32" s="7" t="s">
        <v>11</v>
      </c>
      <c r="G32" s="39">
        <v>3449.8312000000001</v>
      </c>
      <c r="H32" s="45"/>
    </row>
    <row r="33" spans="1:8" ht="31.2" x14ac:dyDescent="0.3">
      <c r="A33" s="21" t="s">
        <v>75</v>
      </c>
      <c r="B33" s="19" t="s">
        <v>61</v>
      </c>
      <c r="C33" s="10" t="s">
        <v>13</v>
      </c>
      <c r="D33" s="10" t="s">
        <v>10</v>
      </c>
      <c r="E33" s="11" t="s">
        <v>28</v>
      </c>
      <c r="F33" s="7" t="s">
        <v>11</v>
      </c>
      <c r="G33" s="39">
        <v>3308.7328000000002</v>
      </c>
      <c r="H33" s="45"/>
    </row>
    <row r="34" spans="1:8" ht="31.2" x14ac:dyDescent="0.3">
      <c r="A34" s="21" t="s">
        <v>76</v>
      </c>
      <c r="B34" s="19" t="s">
        <v>62</v>
      </c>
      <c r="C34" s="10" t="s">
        <v>13</v>
      </c>
      <c r="D34" s="10" t="s">
        <v>10</v>
      </c>
      <c r="E34" s="11" t="s">
        <v>28</v>
      </c>
      <c r="F34" s="7" t="s">
        <v>11</v>
      </c>
      <c r="G34" s="39">
        <v>1841.2696000000001</v>
      </c>
      <c r="H34" s="45"/>
    </row>
    <row r="35" spans="1:8" ht="31.2" x14ac:dyDescent="0.3">
      <c r="A35" s="21" t="s">
        <v>77</v>
      </c>
      <c r="B35" s="19" t="s">
        <v>63</v>
      </c>
      <c r="C35" s="10" t="s">
        <v>13</v>
      </c>
      <c r="D35" s="10" t="s">
        <v>10</v>
      </c>
      <c r="E35" s="11" t="s">
        <v>28</v>
      </c>
      <c r="F35" s="7" t="s">
        <v>11</v>
      </c>
      <c r="G35" s="39">
        <v>2413.0954900000002</v>
      </c>
      <c r="H35" s="45"/>
    </row>
    <row r="36" spans="1:8" ht="31.2" x14ac:dyDescent="0.3">
      <c r="A36" s="21" t="s">
        <v>78</v>
      </c>
      <c r="B36" s="19" t="s">
        <v>64</v>
      </c>
      <c r="C36" s="10" t="s">
        <v>13</v>
      </c>
      <c r="D36" s="10" t="s">
        <v>10</v>
      </c>
      <c r="E36" s="11" t="s">
        <v>28</v>
      </c>
      <c r="F36" s="7" t="s">
        <v>11</v>
      </c>
      <c r="G36" s="39">
        <v>2903.5848000000001</v>
      </c>
      <c r="H36" s="45"/>
    </row>
    <row r="37" spans="1:8" ht="31.2" x14ac:dyDescent="0.3">
      <c r="A37" s="21" t="s">
        <v>81</v>
      </c>
      <c r="B37" s="19" t="s">
        <v>65</v>
      </c>
      <c r="C37" s="10" t="s">
        <v>13</v>
      </c>
      <c r="D37" s="10" t="s">
        <v>10</v>
      </c>
      <c r="E37" s="11" t="s">
        <v>28</v>
      </c>
      <c r="F37" s="7" t="s">
        <v>11</v>
      </c>
      <c r="G37" s="39">
        <v>3676.2487799999999</v>
      </c>
      <c r="H37" s="45"/>
    </row>
    <row r="38" spans="1:8" ht="31.2" x14ac:dyDescent="0.3">
      <c r="A38" s="21" t="s">
        <v>82</v>
      </c>
      <c r="B38" s="19" t="s">
        <v>66</v>
      </c>
      <c r="C38" s="10" t="s">
        <v>13</v>
      </c>
      <c r="D38" s="10" t="s">
        <v>10</v>
      </c>
      <c r="E38" s="11" t="s">
        <v>28</v>
      </c>
      <c r="F38" s="7" t="s">
        <v>11</v>
      </c>
      <c r="G38" s="39">
        <v>6629.4664000000002</v>
      </c>
      <c r="H38" s="45"/>
    </row>
    <row r="39" spans="1:8" ht="31.2" x14ac:dyDescent="0.3">
      <c r="A39" s="21" t="s">
        <v>83</v>
      </c>
      <c r="B39" s="19" t="s">
        <v>67</v>
      </c>
      <c r="C39" s="10" t="s">
        <v>13</v>
      </c>
      <c r="D39" s="10" t="s">
        <v>10</v>
      </c>
      <c r="E39" s="11" t="s">
        <v>28</v>
      </c>
      <c r="F39" s="7" t="s">
        <v>11</v>
      </c>
      <c r="G39" s="39">
        <v>1984.1104</v>
      </c>
      <c r="H39" s="45"/>
    </row>
    <row r="40" spans="1:8" ht="15.75" customHeight="1" x14ac:dyDescent="0.3">
      <c r="A40" s="21" t="s">
        <v>85</v>
      </c>
      <c r="B40" s="19" t="s">
        <v>68</v>
      </c>
      <c r="C40" s="10" t="s">
        <v>13</v>
      </c>
      <c r="D40" s="10" t="s">
        <v>10</v>
      </c>
      <c r="E40" s="11" t="s">
        <v>28</v>
      </c>
      <c r="F40" s="7" t="s">
        <v>11</v>
      </c>
      <c r="G40" s="39">
        <v>2962.4168</v>
      </c>
      <c r="H40" s="45"/>
    </row>
    <row r="41" spans="1:8" ht="31.2" x14ac:dyDescent="0.3">
      <c r="A41" s="21" t="s">
        <v>87</v>
      </c>
      <c r="B41" s="19" t="s">
        <v>69</v>
      </c>
      <c r="C41" s="10" t="s">
        <v>13</v>
      </c>
      <c r="D41" s="10" t="s">
        <v>10</v>
      </c>
      <c r="E41" s="11" t="s">
        <v>28</v>
      </c>
      <c r="F41" s="7" t="s">
        <v>11</v>
      </c>
      <c r="G41" s="39">
        <v>2501.4976000000001</v>
      </c>
      <c r="H41" s="45"/>
    </row>
    <row r="42" spans="1:8" x14ac:dyDescent="0.3">
      <c r="A42" s="21" t="s">
        <v>112</v>
      </c>
      <c r="B42" s="19" t="s">
        <v>84</v>
      </c>
      <c r="C42" s="10" t="s">
        <v>13</v>
      </c>
      <c r="D42" s="10" t="s">
        <v>10</v>
      </c>
      <c r="E42" s="11" t="s">
        <v>28</v>
      </c>
      <c r="F42" s="7" t="s">
        <v>11</v>
      </c>
      <c r="G42" s="39">
        <v>1841.8248000000001</v>
      </c>
      <c r="H42" s="45"/>
    </row>
    <row r="43" spans="1:8" x14ac:dyDescent="0.3">
      <c r="A43" s="21" t="s">
        <v>113</v>
      </c>
      <c r="B43" s="19" t="s">
        <v>86</v>
      </c>
      <c r="C43" s="10" t="s">
        <v>13</v>
      </c>
      <c r="D43" s="10" t="s">
        <v>10</v>
      </c>
      <c r="E43" s="11" t="s">
        <v>28</v>
      </c>
      <c r="F43" s="7" t="s">
        <v>11</v>
      </c>
      <c r="G43" s="39">
        <v>425.78399999999999</v>
      </c>
      <c r="H43" s="45"/>
    </row>
    <row r="44" spans="1:8" ht="31.2" x14ac:dyDescent="0.3">
      <c r="A44" s="21" t="s">
        <v>114</v>
      </c>
      <c r="B44" s="19" t="s">
        <v>88</v>
      </c>
      <c r="C44" s="10" t="s">
        <v>13</v>
      </c>
      <c r="D44" s="10" t="s">
        <v>10</v>
      </c>
      <c r="E44" s="11" t="s">
        <v>28</v>
      </c>
      <c r="F44" s="7" t="s">
        <v>11</v>
      </c>
      <c r="G44" s="39">
        <f>1162.6552</f>
        <v>1162.6551999999999</v>
      </c>
      <c r="H44" s="45"/>
    </row>
    <row r="45" spans="1:8" s="9" customFormat="1" ht="16.5" customHeight="1" x14ac:dyDescent="0.3">
      <c r="A45" s="31" t="s">
        <v>20</v>
      </c>
      <c r="B45" s="32" t="s">
        <v>29</v>
      </c>
      <c r="C45" s="33"/>
      <c r="D45" s="33"/>
      <c r="E45" s="33"/>
      <c r="F45" s="33"/>
      <c r="G45" s="34">
        <f>G46+G59</f>
        <v>28556.862400000005</v>
      </c>
      <c r="H45" s="45"/>
    </row>
    <row r="46" spans="1:8" s="29" customFormat="1" ht="32.4" x14ac:dyDescent="0.35">
      <c r="A46" s="23"/>
      <c r="B46" s="24" t="s">
        <v>31</v>
      </c>
      <c r="C46" s="25" t="s">
        <v>13</v>
      </c>
      <c r="D46" s="25" t="s">
        <v>10</v>
      </c>
      <c r="E46" s="26" t="s">
        <v>18</v>
      </c>
      <c r="F46" s="27" t="s">
        <v>11</v>
      </c>
      <c r="G46" s="28">
        <f>SUM(G47:G58)</f>
        <v>18984.158930000005</v>
      </c>
      <c r="H46" s="45"/>
    </row>
    <row r="47" spans="1:8" ht="31.2" x14ac:dyDescent="0.3">
      <c r="A47" s="21" t="s">
        <v>40</v>
      </c>
      <c r="B47" s="19" t="s">
        <v>53</v>
      </c>
      <c r="C47" s="10" t="s">
        <v>13</v>
      </c>
      <c r="D47" s="10" t="s">
        <v>10</v>
      </c>
      <c r="E47" s="11" t="s">
        <v>18</v>
      </c>
      <c r="F47" s="7" t="s">
        <v>11</v>
      </c>
      <c r="G47" s="39">
        <v>1929.69595</v>
      </c>
      <c r="H47" s="45"/>
    </row>
    <row r="48" spans="1:8" x14ac:dyDescent="0.3">
      <c r="A48" s="21" t="s">
        <v>41</v>
      </c>
      <c r="B48" s="19" t="s">
        <v>54</v>
      </c>
      <c r="C48" s="10" t="s">
        <v>13</v>
      </c>
      <c r="D48" s="10" t="s">
        <v>10</v>
      </c>
      <c r="E48" s="11" t="s">
        <v>18</v>
      </c>
      <c r="F48" s="7" t="s">
        <v>11</v>
      </c>
      <c r="G48" s="39">
        <v>928.26660000000004</v>
      </c>
      <c r="H48" s="45"/>
    </row>
    <row r="49" spans="1:9" ht="15.75" customHeight="1" x14ac:dyDescent="0.3">
      <c r="A49" s="21" t="s">
        <v>42</v>
      </c>
      <c r="B49" s="19" t="s">
        <v>24</v>
      </c>
      <c r="C49" s="10" t="s">
        <v>13</v>
      </c>
      <c r="D49" s="10" t="s">
        <v>10</v>
      </c>
      <c r="E49" s="11" t="s">
        <v>18</v>
      </c>
      <c r="F49" s="7" t="s">
        <v>11</v>
      </c>
      <c r="G49" s="39">
        <v>81.547089999999997</v>
      </c>
      <c r="H49" s="45"/>
    </row>
    <row r="50" spans="1:9" ht="15.75" customHeight="1" x14ac:dyDescent="0.3">
      <c r="A50" s="21" t="s">
        <v>43</v>
      </c>
      <c r="B50" s="20" t="s">
        <v>25</v>
      </c>
      <c r="C50" s="10" t="s">
        <v>13</v>
      </c>
      <c r="D50" s="10" t="s">
        <v>10</v>
      </c>
      <c r="E50" s="11" t="s">
        <v>18</v>
      </c>
      <c r="F50" s="7" t="s">
        <v>11</v>
      </c>
      <c r="G50" s="39">
        <v>273.78679</v>
      </c>
      <c r="H50" s="45"/>
    </row>
    <row r="51" spans="1:9" x14ac:dyDescent="0.3">
      <c r="A51" s="21" t="s">
        <v>44</v>
      </c>
      <c r="B51" s="20" t="s">
        <v>26</v>
      </c>
      <c r="C51" s="10" t="s">
        <v>13</v>
      </c>
      <c r="D51" s="10" t="s">
        <v>10</v>
      </c>
      <c r="E51" s="11" t="s">
        <v>18</v>
      </c>
      <c r="F51" s="7" t="s">
        <v>11</v>
      </c>
      <c r="G51" s="39">
        <v>157.32195999999999</v>
      </c>
      <c r="H51" s="45"/>
    </row>
    <row r="52" spans="1:9" ht="33" customHeight="1" x14ac:dyDescent="0.3">
      <c r="A52" s="21" t="s">
        <v>45</v>
      </c>
      <c r="B52" s="19" t="s">
        <v>27</v>
      </c>
      <c r="C52" s="10" t="s">
        <v>13</v>
      </c>
      <c r="D52" s="10" t="s">
        <v>10</v>
      </c>
      <c r="E52" s="11" t="s">
        <v>18</v>
      </c>
      <c r="F52" s="7" t="s">
        <v>11</v>
      </c>
      <c r="G52" s="39">
        <v>1026.82448</v>
      </c>
      <c r="H52" s="45"/>
    </row>
    <row r="53" spans="1:9" ht="31.2" x14ac:dyDescent="0.3">
      <c r="A53" s="21" t="s">
        <v>46</v>
      </c>
      <c r="B53" s="41" t="s">
        <v>55</v>
      </c>
      <c r="C53" s="10" t="s">
        <v>13</v>
      </c>
      <c r="D53" s="10" t="s">
        <v>10</v>
      </c>
      <c r="E53" s="11" t="s">
        <v>18</v>
      </c>
      <c r="F53" s="7" t="s">
        <v>11</v>
      </c>
      <c r="G53" s="39">
        <v>749.44240000000002</v>
      </c>
      <c r="H53" s="45"/>
    </row>
    <row r="54" spans="1:9" ht="31.2" x14ac:dyDescent="0.3">
      <c r="A54" s="21" t="s">
        <v>50</v>
      </c>
      <c r="B54" s="41" t="s">
        <v>56</v>
      </c>
      <c r="C54" s="10" t="s">
        <v>13</v>
      </c>
      <c r="D54" s="10" t="s">
        <v>10</v>
      </c>
      <c r="E54" s="11" t="s">
        <v>18</v>
      </c>
      <c r="F54" s="7" t="s">
        <v>11</v>
      </c>
      <c r="G54" s="39">
        <v>4575.1724000000004</v>
      </c>
      <c r="H54" s="45"/>
      <c r="I54" s="8" t="s">
        <v>80</v>
      </c>
    </row>
    <row r="55" spans="1:9" s="40" customFormat="1" x14ac:dyDescent="0.3">
      <c r="A55" s="21" t="s">
        <v>92</v>
      </c>
      <c r="B55" s="41" t="s">
        <v>57</v>
      </c>
      <c r="C55" s="10" t="s">
        <v>13</v>
      </c>
      <c r="D55" s="10" t="s">
        <v>10</v>
      </c>
      <c r="E55" s="11" t="s">
        <v>18</v>
      </c>
      <c r="F55" s="7" t="s">
        <v>11</v>
      </c>
      <c r="G55" s="39">
        <v>5216.4114</v>
      </c>
      <c r="H55" s="45"/>
    </row>
    <row r="56" spans="1:9" s="40" customFormat="1" x14ac:dyDescent="0.3">
      <c r="A56" s="21" t="s">
        <v>93</v>
      </c>
      <c r="B56" s="41" t="s">
        <v>89</v>
      </c>
      <c r="C56" s="10" t="s">
        <v>13</v>
      </c>
      <c r="D56" s="10" t="s">
        <v>10</v>
      </c>
      <c r="E56" s="11" t="s">
        <v>18</v>
      </c>
      <c r="F56" s="7" t="s">
        <v>11</v>
      </c>
      <c r="G56" s="39">
        <v>2185.8083900000001</v>
      </c>
      <c r="H56" s="45"/>
    </row>
    <row r="57" spans="1:9" s="40" customFormat="1" ht="31.2" x14ac:dyDescent="0.3">
      <c r="A57" s="21" t="s">
        <v>94</v>
      </c>
      <c r="B57" s="41" t="s">
        <v>90</v>
      </c>
      <c r="C57" s="10" t="s">
        <v>13</v>
      </c>
      <c r="D57" s="10" t="s">
        <v>10</v>
      </c>
      <c r="E57" s="11" t="s">
        <v>18</v>
      </c>
      <c r="F57" s="7" t="s">
        <v>11</v>
      </c>
      <c r="G57" s="39">
        <v>422.28946999999999</v>
      </c>
      <c r="H57" s="45"/>
    </row>
    <row r="58" spans="1:9" s="40" customFormat="1" x14ac:dyDescent="0.3">
      <c r="A58" s="21" t="s">
        <v>95</v>
      </c>
      <c r="B58" s="41" t="s">
        <v>91</v>
      </c>
      <c r="C58" s="10" t="s">
        <v>13</v>
      </c>
      <c r="D58" s="10" t="s">
        <v>10</v>
      </c>
      <c r="E58" s="11" t="s">
        <v>18</v>
      </c>
      <c r="F58" s="7" t="s">
        <v>11</v>
      </c>
      <c r="G58" s="39">
        <v>1437.5920000000001</v>
      </c>
      <c r="H58" s="45"/>
    </row>
    <row r="59" spans="1:9" s="29" customFormat="1" ht="32.4" x14ac:dyDescent="0.35">
      <c r="A59" s="23"/>
      <c r="B59" s="42" t="s">
        <v>32</v>
      </c>
      <c r="C59" s="25" t="s">
        <v>13</v>
      </c>
      <c r="D59" s="25" t="s">
        <v>10</v>
      </c>
      <c r="E59" s="26" t="s">
        <v>18</v>
      </c>
      <c r="F59" s="27" t="s">
        <v>11</v>
      </c>
      <c r="G59" s="28">
        <f>SUM(G60:G74)</f>
        <v>9572.7034700000022</v>
      </c>
      <c r="H59" s="45"/>
    </row>
    <row r="60" spans="1:9" x14ac:dyDescent="0.3">
      <c r="A60" s="21" t="s">
        <v>96</v>
      </c>
      <c r="B60" s="43" t="s">
        <v>58</v>
      </c>
      <c r="C60" s="10" t="s">
        <v>13</v>
      </c>
      <c r="D60" s="10" t="s">
        <v>10</v>
      </c>
      <c r="E60" s="11" t="s">
        <v>18</v>
      </c>
      <c r="F60" s="7" t="s">
        <v>11</v>
      </c>
      <c r="G60" s="39">
        <v>334.41359999999997</v>
      </c>
      <c r="H60" s="45"/>
    </row>
    <row r="61" spans="1:9" x14ac:dyDescent="0.3">
      <c r="A61" s="21" t="s">
        <v>97</v>
      </c>
      <c r="B61" s="43" t="s">
        <v>59</v>
      </c>
      <c r="C61" s="10" t="s">
        <v>13</v>
      </c>
      <c r="D61" s="10" t="s">
        <v>10</v>
      </c>
      <c r="E61" s="11" t="s">
        <v>18</v>
      </c>
      <c r="F61" s="7" t="s">
        <v>11</v>
      </c>
      <c r="G61" s="39">
        <v>463.15940000000001</v>
      </c>
      <c r="H61" s="45"/>
    </row>
    <row r="62" spans="1:9" ht="31.2" x14ac:dyDescent="0.3">
      <c r="A62" s="21" t="s">
        <v>98</v>
      </c>
      <c r="B62" s="43" t="s">
        <v>60</v>
      </c>
      <c r="C62" s="10" t="s">
        <v>13</v>
      </c>
      <c r="D62" s="10" t="s">
        <v>10</v>
      </c>
      <c r="E62" s="11" t="s">
        <v>18</v>
      </c>
      <c r="F62" s="7" t="s">
        <v>11</v>
      </c>
      <c r="G62" s="39">
        <v>862.45780000000002</v>
      </c>
      <c r="H62" s="45"/>
    </row>
    <row r="63" spans="1:9" ht="31.2" x14ac:dyDescent="0.3">
      <c r="A63" s="21" t="s">
        <v>99</v>
      </c>
      <c r="B63" s="43" t="s">
        <v>61</v>
      </c>
      <c r="C63" s="10" t="s">
        <v>13</v>
      </c>
      <c r="D63" s="10" t="s">
        <v>10</v>
      </c>
      <c r="E63" s="11" t="s">
        <v>18</v>
      </c>
      <c r="F63" s="7" t="s">
        <v>11</v>
      </c>
      <c r="G63" s="39">
        <v>827.18320000000006</v>
      </c>
      <c r="H63" s="45"/>
    </row>
    <row r="64" spans="1:9" ht="31.2" x14ac:dyDescent="0.3">
      <c r="A64" s="21" t="s">
        <v>100</v>
      </c>
      <c r="B64" s="43" t="s">
        <v>62</v>
      </c>
      <c r="C64" s="10" t="s">
        <v>13</v>
      </c>
      <c r="D64" s="10" t="s">
        <v>10</v>
      </c>
      <c r="E64" s="11" t="s">
        <v>18</v>
      </c>
      <c r="F64" s="7" t="s">
        <v>11</v>
      </c>
      <c r="G64" s="39">
        <v>460.31740000000002</v>
      </c>
      <c r="H64" s="45"/>
    </row>
    <row r="65" spans="1:12" ht="31.2" x14ac:dyDescent="0.3">
      <c r="A65" s="21" t="s">
        <v>101</v>
      </c>
      <c r="B65" s="43" t="s">
        <v>63</v>
      </c>
      <c r="C65" s="10" t="s">
        <v>13</v>
      </c>
      <c r="D65" s="10" t="s">
        <v>10</v>
      </c>
      <c r="E65" s="11" t="s">
        <v>18</v>
      </c>
      <c r="F65" s="7" t="s">
        <v>11</v>
      </c>
      <c r="G65" s="39">
        <v>603.27386999999999</v>
      </c>
      <c r="H65" s="45"/>
    </row>
    <row r="66" spans="1:12" ht="31.2" x14ac:dyDescent="0.3">
      <c r="A66" s="21" t="s">
        <v>102</v>
      </c>
      <c r="B66" s="43" t="s">
        <v>64</v>
      </c>
      <c r="C66" s="10" t="s">
        <v>13</v>
      </c>
      <c r="D66" s="10" t="s">
        <v>10</v>
      </c>
      <c r="E66" s="11" t="s">
        <v>18</v>
      </c>
      <c r="F66" s="7" t="s">
        <v>11</v>
      </c>
      <c r="G66" s="39">
        <v>725.89620000000002</v>
      </c>
      <c r="H66" s="45"/>
    </row>
    <row r="67" spans="1:12" ht="31.2" x14ac:dyDescent="0.3">
      <c r="A67" s="21" t="s">
        <v>103</v>
      </c>
      <c r="B67" s="43" t="s">
        <v>65</v>
      </c>
      <c r="C67" s="10" t="s">
        <v>13</v>
      </c>
      <c r="D67" s="10" t="s">
        <v>10</v>
      </c>
      <c r="E67" s="11" t="s">
        <v>18</v>
      </c>
      <c r="F67" s="7" t="s">
        <v>11</v>
      </c>
      <c r="G67" s="39">
        <v>919.06219999999996</v>
      </c>
      <c r="H67" s="45"/>
    </row>
    <row r="68" spans="1:12" ht="31.2" x14ac:dyDescent="0.3">
      <c r="A68" s="21" t="s">
        <v>104</v>
      </c>
      <c r="B68" s="43" t="s">
        <v>66</v>
      </c>
      <c r="C68" s="10" t="s">
        <v>13</v>
      </c>
      <c r="D68" s="10" t="s">
        <v>10</v>
      </c>
      <c r="E68" s="11" t="s">
        <v>18</v>
      </c>
      <c r="F68" s="7" t="s">
        <v>11</v>
      </c>
      <c r="G68" s="39">
        <v>1657.3666000000001</v>
      </c>
      <c r="H68" s="45"/>
    </row>
    <row r="69" spans="1:12" ht="31.2" x14ac:dyDescent="0.3">
      <c r="A69" s="21" t="s">
        <v>105</v>
      </c>
      <c r="B69" s="43" t="s">
        <v>67</v>
      </c>
      <c r="C69" s="10" t="s">
        <v>13</v>
      </c>
      <c r="D69" s="10" t="s">
        <v>10</v>
      </c>
      <c r="E69" s="11" t="s">
        <v>18</v>
      </c>
      <c r="F69" s="7" t="s">
        <v>11</v>
      </c>
      <c r="G69" s="39">
        <v>496.02760000000001</v>
      </c>
      <c r="H69" s="45"/>
    </row>
    <row r="70" spans="1:12" ht="15.75" customHeight="1" x14ac:dyDescent="0.3">
      <c r="A70" s="21" t="s">
        <v>106</v>
      </c>
      <c r="B70" s="43" t="s">
        <v>68</v>
      </c>
      <c r="C70" s="10" t="s">
        <v>13</v>
      </c>
      <c r="D70" s="10" t="s">
        <v>10</v>
      </c>
      <c r="E70" s="11" t="s">
        <v>18</v>
      </c>
      <c r="F70" s="7" t="s">
        <v>11</v>
      </c>
      <c r="G70" s="39">
        <v>740.60419999999999</v>
      </c>
      <c r="H70" s="45"/>
    </row>
    <row r="71" spans="1:12" ht="31.2" x14ac:dyDescent="0.3">
      <c r="A71" s="21" t="s">
        <v>107</v>
      </c>
      <c r="B71" s="43" t="s">
        <v>69</v>
      </c>
      <c r="C71" s="10" t="s">
        <v>13</v>
      </c>
      <c r="D71" s="10" t="s">
        <v>10</v>
      </c>
      <c r="E71" s="11" t="s">
        <v>18</v>
      </c>
      <c r="F71" s="7" t="s">
        <v>11</v>
      </c>
      <c r="G71" s="39">
        <v>625.37540000000001</v>
      </c>
      <c r="H71" s="45"/>
    </row>
    <row r="72" spans="1:12" x14ac:dyDescent="0.3">
      <c r="A72" s="21" t="s">
        <v>108</v>
      </c>
      <c r="B72" s="43" t="s">
        <v>84</v>
      </c>
      <c r="C72" s="10" t="s">
        <v>13</v>
      </c>
      <c r="D72" s="10" t="s">
        <v>10</v>
      </c>
      <c r="E72" s="11" t="s">
        <v>18</v>
      </c>
      <c r="F72" s="7" t="s">
        <v>11</v>
      </c>
      <c r="G72" s="39">
        <v>460.45620000000002</v>
      </c>
      <c r="H72" s="45"/>
    </row>
    <row r="73" spans="1:12" x14ac:dyDescent="0.3">
      <c r="A73" s="21" t="s">
        <v>109</v>
      </c>
      <c r="B73" s="43" t="s">
        <v>86</v>
      </c>
      <c r="C73" s="10" t="s">
        <v>13</v>
      </c>
      <c r="D73" s="10" t="s">
        <v>10</v>
      </c>
      <c r="E73" s="11" t="s">
        <v>18</v>
      </c>
      <c r="F73" s="7" t="s">
        <v>11</v>
      </c>
      <c r="G73" s="39">
        <v>106.446</v>
      </c>
      <c r="H73" s="45"/>
    </row>
    <row r="74" spans="1:12" ht="31.2" x14ac:dyDescent="0.3">
      <c r="A74" s="21" t="s">
        <v>110</v>
      </c>
      <c r="B74" s="43" t="s">
        <v>88</v>
      </c>
      <c r="C74" s="10" t="s">
        <v>13</v>
      </c>
      <c r="D74" s="10" t="s">
        <v>10</v>
      </c>
      <c r="E74" s="11" t="s">
        <v>18</v>
      </c>
      <c r="F74" s="7" t="s">
        <v>11</v>
      </c>
      <c r="G74" s="39">
        <v>290.66379999999998</v>
      </c>
      <c r="H74" s="45"/>
    </row>
    <row r="75" spans="1:12" s="9" customFormat="1" x14ac:dyDescent="0.3">
      <c r="A75" s="5"/>
      <c r="B75" s="6" t="s">
        <v>12</v>
      </c>
      <c r="C75" s="5"/>
      <c r="D75" s="5"/>
      <c r="E75" s="5"/>
      <c r="F75" s="5"/>
      <c r="G75" s="12">
        <f>G13</f>
        <v>138183.94399000003</v>
      </c>
      <c r="H75" s="46"/>
      <c r="I75" s="37">
        <v>8302.2643399999997</v>
      </c>
      <c r="J75" s="37">
        <f>30812.8+70000+9740.83734-2076.55575</f>
        <v>108477.08159</v>
      </c>
      <c r="K75" s="38">
        <v>138.46154000000001</v>
      </c>
      <c r="L75" s="37">
        <f>I75+J75+K75</f>
        <v>116917.80747</v>
      </c>
    </row>
    <row r="76" spans="1:12" ht="15.75" customHeight="1" x14ac:dyDescent="0.3">
      <c r="G76" s="17"/>
    </row>
    <row r="77" spans="1:12" x14ac:dyDescent="0.3">
      <c r="G77" s="17"/>
    </row>
    <row r="78" spans="1:12" x14ac:dyDescent="0.3">
      <c r="G78" s="17"/>
    </row>
    <row r="79" spans="1:12" ht="15.75" customHeight="1" x14ac:dyDescent="0.3">
      <c r="G79" s="17"/>
    </row>
    <row r="80" spans="1:12" x14ac:dyDescent="0.3">
      <c r="G80" s="17"/>
    </row>
    <row r="81" spans="7:7" x14ac:dyDescent="0.3">
      <c r="G81" s="17"/>
    </row>
    <row r="82" spans="7:7" ht="0.75" customHeight="1" x14ac:dyDescent="0.3">
      <c r="G82" s="17"/>
    </row>
    <row r="83" spans="7:7" x14ac:dyDescent="0.3">
      <c r="G83" s="17"/>
    </row>
    <row r="84" spans="7:7" x14ac:dyDescent="0.3">
      <c r="G84" s="17"/>
    </row>
    <row r="85" spans="7:7" ht="15.75" customHeight="1" x14ac:dyDescent="0.3">
      <c r="G85" s="17"/>
    </row>
    <row r="86" spans="7:7" x14ac:dyDescent="0.3">
      <c r="G86" s="17"/>
    </row>
    <row r="87" spans="7:7" x14ac:dyDescent="0.3">
      <c r="G87" s="17"/>
    </row>
    <row r="88" spans="7:7" ht="15.75" customHeight="1" x14ac:dyDescent="0.3">
      <c r="G88" s="17"/>
    </row>
    <row r="89" spans="7:7" x14ac:dyDescent="0.3">
      <c r="G89" s="17"/>
    </row>
    <row r="90" spans="7:7" x14ac:dyDescent="0.3">
      <c r="G90" s="17"/>
    </row>
    <row r="91" spans="7:7" ht="15.75" customHeight="1" x14ac:dyDescent="0.3">
      <c r="G91" s="17"/>
    </row>
    <row r="92" spans="7:7" x14ac:dyDescent="0.3">
      <c r="G92" s="17"/>
    </row>
    <row r="93" spans="7:7" x14ac:dyDescent="0.3">
      <c r="G93" s="17"/>
    </row>
    <row r="94" spans="7:7" ht="15.75" customHeight="1" x14ac:dyDescent="0.3">
      <c r="G94" s="17"/>
    </row>
    <row r="95" spans="7:7" x14ac:dyDescent="0.3">
      <c r="G95" s="17"/>
    </row>
    <row r="96" spans="7:7" x14ac:dyDescent="0.3">
      <c r="G96" s="17"/>
    </row>
    <row r="97" spans="7:7" ht="15.75" customHeight="1" x14ac:dyDescent="0.3">
      <c r="G97" s="17"/>
    </row>
    <row r="98" spans="7:7" x14ac:dyDescent="0.3">
      <c r="G98" s="17"/>
    </row>
    <row r="99" spans="7:7" x14ac:dyDescent="0.3">
      <c r="G99" s="17"/>
    </row>
    <row r="100" spans="7:7" x14ac:dyDescent="0.3">
      <c r="G100" s="17"/>
    </row>
    <row r="101" spans="7:7" x14ac:dyDescent="0.3">
      <c r="G101" s="17"/>
    </row>
    <row r="102" spans="7:7" x14ac:dyDescent="0.3">
      <c r="G102" s="17"/>
    </row>
    <row r="103" spans="7:7" ht="15.75" customHeight="1" x14ac:dyDescent="0.3">
      <c r="G103" s="17"/>
    </row>
    <row r="104" spans="7:7" x14ac:dyDescent="0.3">
      <c r="G104" s="17"/>
    </row>
    <row r="105" spans="7:7" x14ac:dyDescent="0.3">
      <c r="G105" s="17"/>
    </row>
    <row r="106" spans="7:7" x14ac:dyDescent="0.3">
      <c r="G106" s="17"/>
    </row>
    <row r="107" spans="7:7" x14ac:dyDescent="0.3">
      <c r="G107" s="17"/>
    </row>
    <row r="108" spans="7:7" x14ac:dyDescent="0.3">
      <c r="G108" s="17"/>
    </row>
    <row r="109" spans="7:7" x14ac:dyDescent="0.3">
      <c r="G109" s="17"/>
    </row>
    <row r="110" spans="7:7" x14ac:dyDescent="0.3">
      <c r="G110" s="17"/>
    </row>
    <row r="111" spans="7:7" x14ac:dyDescent="0.3">
      <c r="G111" s="17"/>
    </row>
    <row r="112" spans="7:7" x14ac:dyDescent="0.3">
      <c r="G112" s="17"/>
    </row>
    <row r="113" spans="7:7" x14ac:dyDescent="0.3">
      <c r="G113" s="17"/>
    </row>
    <row r="114" spans="7:7" x14ac:dyDescent="0.3">
      <c r="G114" s="17"/>
    </row>
    <row r="115" spans="7:7" x14ac:dyDescent="0.3">
      <c r="G115" s="17"/>
    </row>
    <row r="116" spans="7:7" x14ac:dyDescent="0.3">
      <c r="G116" s="17"/>
    </row>
    <row r="117" spans="7:7" x14ac:dyDescent="0.3">
      <c r="G117" s="17"/>
    </row>
    <row r="118" spans="7:7" x14ac:dyDescent="0.3">
      <c r="G118" s="17"/>
    </row>
    <row r="119" spans="7:7" x14ac:dyDescent="0.3">
      <c r="G119" s="17"/>
    </row>
    <row r="120" spans="7:7" x14ac:dyDescent="0.3">
      <c r="G120" s="17"/>
    </row>
    <row r="121" spans="7:7" x14ac:dyDescent="0.3">
      <c r="G121" s="17"/>
    </row>
    <row r="122" spans="7:7" x14ac:dyDescent="0.3">
      <c r="G122" s="17"/>
    </row>
    <row r="123" spans="7:7" x14ac:dyDescent="0.3">
      <c r="G123" s="17"/>
    </row>
    <row r="124" spans="7:7" x14ac:dyDescent="0.3">
      <c r="G124" s="17"/>
    </row>
    <row r="125" spans="7:7" x14ac:dyDescent="0.3">
      <c r="G125" s="17"/>
    </row>
    <row r="126" spans="7:7" x14ac:dyDescent="0.3">
      <c r="G126" s="17"/>
    </row>
    <row r="127" spans="7:7" x14ac:dyDescent="0.3">
      <c r="G127" s="17"/>
    </row>
    <row r="128" spans="7:7" x14ac:dyDescent="0.3">
      <c r="G128" s="17"/>
    </row>
    <row r="129" spans="7:7" x14ac:dyDescent="0.3">
      <c r="G129" s="17"/>
    </row>
    <row r="130" spans="7:7" x14ac:dyDescent="0.3">
      <c r="G130" s="17"/>
    </row>
    <row r="131" spans="7:7" x14ac:dyDescent="0.3">
      <c r="G131" s="17"/>
    </row>
    <row r="132" spans="7:7" x14ac:dyDescent="0.3">
      <c r="G132" s="17"/>
    </row>
    <row r="133" spans="7:7" x14ac:dyDescent="0.3">
      <c r="G133" s="17"/>
    </row>
    <row r="134" spans="7:7" x14ac:dyDescent="0.3">
      <c r="G134" s="17"/>
    </row>
    <row r="135" spans="7:7" x14ac:dyDescent="0.3">
      <c r="G135" s="17"/>
    </row>
    <row r="136" spans="7:7" x14ac:dyDescent="0.3">
      <c r="G136" s="17"/>
    </row>
    <row r="137" spans="7:7" x14ac:dyDescent="0.3">
      <c r="G137" s="17"/>
    </row>
    <row r="138" spans="7:7" x14ac:dyDescent="0.3">
      <c r="G138" s="17"/>
    </row>
    <row r="139" spans="7:7" x14ac:dyDescent="0.3">
      <c r="G139" s="17"/>
    </row>
    <row r="140" spans="7:7" x14ac:dyDescent="0.3">
      <c r="G140" s="17"/>
    </row>
    <row r="141" spans="7:7" x14ac:dyDescent="0.3">
      <c r="G141" s="17"/>
    </row>
    <row r="142" spans="7:7" x14ac:dyDescent="0.3">
      <c r="G142" s="17"/>
    </row>
    <row r="143" spans="7:7" x14ac:dyDescent="0.3">
      <c r="G143" s="17"/>
    </row>
    <row r="144" spans="7:7" x14ac:dyDescent="0.3">
      <c r="G144" s="17"/>
    </row>
    <row r="145" spans="7:7" x14ac:dyDescent="0.3">
      <c r="G145" s="17"/>
    </row>
    <row r="146" spans="7:7" x14ac:dyDescent="0.3">
      <c r="G146" s="17"/>
    </row>
    <row r="147" spans="7:7" x14ac:dyDescent="0.3">
      <c r="G147" s="17"/>
    </row>
    <row r="148" spans="7:7" x14ac:dyDescent="0.3">
      <c r="G148" s="17"/>
    </row>
    <row r="149" spans="7:7" x14ac:dyDescent="0.3">
      <c r="G149" s="17"/>
    </row>
    <row r="150" spans="7:7" x14ac:dyDescent="0.3">
      <c r="G150" s="17"/>
    </row>
    <row r="151" spans="7:7" x14ac:dyDescent="0.3">
      <c r="G151" s="17"/>
    </row>
    <row r="152" spans="7:7" x14ac:dyDescent="0.3">
      <c r="G152" s="17"/>
    </row>
    <row r="153" spans="7:7" x14ac:dyDescent="0.3">
      <c r="G153" s="17"/>
    </row>
    <row r="154" spans="7:7" x14ac:dyDescent="0.3">
      <c r="G154" s="17"/>
    </row>
    <row r="155" spans="7:7" x14ac:dyDescent="0.3">
      <c r="G155" s="17"/>
    </row>
    <row r="156" spans="7:7" x14ac:dyDescent="0.3">
      <c r="G156" s="17"/>
    </row>
    <row r="157" spans="7:7" x14ac:dyDescent="0.3">
      <c r="G157" s="17"/>
    </row>
    <row r="158" spans="7:7" x14ac:dyDescent="0.3">
      <c r="G158" s="17"/>
    </row>
    <row r="159" spans="7:7" x14ac:dyDescent="0.3">
      <c r="G159" s="17"/>
    </row>
    <row r="160" spans="7:7" x14ac:dyDescent="0.3">
      <c r="G160" s="17"/>
    </row>
    <row r="161" spans="7:7" x14ac:dyDescent="0.3">
      <c r="G161" s="17"/>
    </row>
    <row r="162" spans="7:7" x14ac:dyDescent="0.3">
      <c r="G162" s="17"/>
    </row>
    <row r="163" spans="7:7" x14ac:dyDescent="0.3">
      <c r="G163" s="17"/>
    </row>
    <row r="164" spans="7:7" x14ac:dyDescent="0.3">
      <c r="G164" s="17"/>
    </row>
    <row r="165" spans="7:7" x14ac:dyDescent="0.3">
      <c r="G165" s="17"/>
    </row>
    <row r="166" spans="7:7" x14ac:dyDescent="0.3">
      <c r="G166" s="17"/>
    </row>
    <row r="167" spans="7:7" x14ac:dyDescent="0.3">
      <c r="G167" s="17"/>
    </row>
    <row r="168" spans="7:7" x14ac:dyDescent="0.3">
      <c r="G168" s="17"/>
    </row>
    <row r="169" spans="7:7" x14ac:dyDescent="0.3">
      <c r="G169" s="17"/>
    </row>
    <row r="170" spans="7:7" x14ac:dyDescent="0.3">
      <c r="G170" s="17"/>
    </row>
    <row r="171" spans="7:7" x14ac:dyDescent="0.3">
      <c r="G171" s="17"/>
    </row>
    <row r="172" spans="7:7" x14ac:dyDescent="0.3">
      <c r="G172" s="17"/>
    </row>
    <row r="173" spans="7:7" x14ac:dyDescent="0.3">
      <c r="G173" s="17"/>
    </row>
    <row r="174" spans="7:7" x14ac:dyDescent="0.3">
      <c r="G174" s="17"/>
    </row>
  </sheetData>
  <mergeCells count="8">
    <mergeCell ref="H13:H75"/>
    <mergeCell ref="A7:H7"/>
    <mergeCell ref="A9:B9"/>
    <mergeCell ref="A10:A11"/>
    <mergeCell ref="B10:B11"/>
    <mergeCell ref="C10:F10"/>
    <mergeCell ref="H10:H11"/>
    <mergeCell ref="G10:G1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Приложение 10</vt:lpstr>
      <vt:lpstr>'Приложение 10'!Print_Area</vt:lpstr>
      <vt:lpstr>'Приложение 10'!Print_Titles</vt:lpstr>
      <vt:lpstr>TableHeaderYear1</vt:lpstr>
      <vt:lpstr>TableHeaderYear2</vt:lpstr>
      <vt:lpstr>TableHeaderYear3</vt:lpstr>
      <vt:lpstr>'Приложение 10'!Заголовки_для_печати</vt:lpstr>
      <vt:lpstr>'Приложение 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2016-08-09T22:08:45Z</cp:lastPrinted>
  <dcterms:created xsi:type="dcterms:W3CDTF">2006-09-16T00:00:00Z</dcterms:created>
  <dcterms:modified xsi:type="dcterms:W3CDTF">2016-12-15T01:58:22Z</dcterms:modified>
</cp:coreProperties>
</file>